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4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C:\Users\simon\Downloads\"/>
    </mc:Choice>
  </mc:AlternateContent>
  <xr:revisionPtr revIDLastSave="0" documentId="13_ncr:1_{EF7BD8DB-7982-499F-BF2D-D6210293FE8B}" xr6:coauthVersionLast="44" xr6:coauthVersionMax="44" xr10:uidLastSave="{00000000-0000-0000-0000-000000000000}"/>
  <bookViews>
    <workbookView xWindow="-110" yWindow="-110" windowWidth="19420" windowHeight="10420" tabRatio="718" activeTab="2" xr2:uid="{4D8180C2-DAA5-144F-9CDD-19B442ACBA84}"/>
  </bookViews>
  <sheets>
    <sheet name="The Ranking - Open" sheetId="1" r:id="rId1"/>
    <sheet name="The Ranking - Women Mixed" sheetId="5" r:id="rId2"/>
    <sheet name="The Ranking - Individual" sheetId="6" r:id="rId3"/>
    <sheet name="The Ranking - Individual WM" sheetId="20" r:id="rId4"/>
    <sheet name="WSC" sheetId="15" r:id="rId5"/>
    <sheet name="WLB" sheetId="17" r:id="rId6"/>
    <sheet name="IRMG Open" sheetId="18" r:id="rId7"/>
    <sheet name="IRMG WM" sheetId="19" r:id="rId8"/>
    <sheet name="DO Open" sheetId="21" r:id="rId9"/>
    <sheet name="DO WM" sheetId="22" r:id="rId10"/>
    <sheet name="BGS" sheetId="25" r:id="rId11"/>
    <sheet name="BGS WM" sheetId="26" r:id="rId12"/>
    <sheet name="HRO" sheetId="27" r:id="rId13"/>
    <sheet name="SST" sheetId="28" r:id="rId14"/>
    <sheet name="Bern" sheetId="29" r:id="rId15"/>
    <sheet name="SSR" sheetId="30" r:id="rId16"/>
    <sheet name="PGS" sheetId="31" r:id="rId17"/>
    <sheet name="WO" sheetId="32" r:id="rId18"/>
    <sheet name="WO WM" sheetId="33" r:id="rId19"/>
    <sheet name="3WSO" sheetId="34" r:id="rId20"/>
    <sheet name="3WSO WM" sheetId="35" r:id="rId21"/>
    <sheet name="GST" sheetId="36" r:id="rId22"/>
    <sheet name="ARO" sheetId="37" r:id="rId23"/>
    <sheet name="ARO WM" sheetId="38" r:id="rId24"/>
    <sheet name="CGS" sheetId="40" r:id="rId25"/>
    <sheet name="CGS WM" sheetId="39" r:id="rId26"/>
    <sheet name="GRTM" sheetId="41" r:id="rId27"/>
    <sheet name="T3" sheetId="16" r:id="rId2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0" i="6" l="1"/>
  <c r="D603" i="6"/>
  <c r="D604" i="6"/>
  <c r="D605" i="6"/>
  <c r="D169" i="6"/>
  <c r="D606" i="6"/>
  <c r="D170" i="6"/>
  <c r="D17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301" i="1"/>
  <c r="D32" i="1"/>
  <c r="D50" i="1"/>
  <c r="D356" i="1"/>
  <c r="D92" i="1"/>
  <c r="D93" i="1"/>
  <c r="D148" i="1"/>
  <c r="D149" i="1"/>
  <c r="D150" i="1"/>
  <c r="D151" i="1"/>
  <c r="D152" i="1"/>
  <c r="D153" i="1"/>
  <c r="D154" i="1"/>
  <c r="D15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F68" i="41"/>
  <c r="F67" i="41"/>
  <c r="F66" i="41"/>
  <c r="F65" i="41"/>
  <c r="F64" i="41"/>
  <c r="F63" i="41"/>
  <c r="F62" i="41"/>
  <c r="F61" i="41"/>
  <c r="F60" i="41"/>
  <c r="F59" i="41"/>
  <c r="F58" i="41"/>
  <c r="F57" i="41"/>
  <c r="F56" i="41"/>
  <c r="F55" i="41"/>
  <c r="F54" i="41"/>
  <c r="F53" i="41"/>
  <c r="F52" i="41"/>
  <c r="F51" i="41"/>
  <c r="F50" i="41"/>
  <c r="F49" i="41"/>
  <c r="F48" i="41"/>
  <c r="F47" i="41"/>
  <c r="F46" i="41"/>
  <c r="F45" i="41"/>
  <c r="F44" i="41"/>
  <c r="F43" i="41"/>
  <c r="F42" i="41"/>
  <c r="F41" i="41"/>
  <c r="F40" i="41"/>
  <c r="F39" i="41"/>
  <c r="F38" i="41"/>
  <c r="F37" i="41"/>
  <c r="F36" i="41"/>
  <c r="F35" i="41"/>
  <c r="F34" i="41"/>
  <c r="F33" i="41"/>
  <c r="F32" i="41"/>
  <c r="F31" i="41"/>
  <c r="F30" i="41"/>
  <c r="F29" i="41"/>
  <c r="F28" i="41"/>
  <c r="F27" i="41"/>
  <c r="F26" i="41"/>
  <c r="F25" i="41"/>
  <c r="F24" i="41"/>
  <c r="F23" i="41"/>
  <c r="F22" i="41"/>
  <c r="F21" i="41"/>
  <c r="F20" i="41"/>
  <c r="F19" i="41"/>
  <c r="F18" i="41"/>
  <c r="F17" i="41"/>
  <c r="F16" i="41"/>
  <c r="F15" i="41"/>
  <c r="F14" i="41"/>
  <c r="F13" i="41"/>
  <c r="F12" i="41"/>
  <c r="F11" i="41"/>
  <c r="F10" i="41"/>
  <c r="F9" i="41"/>
  <c r="F8" i="41"/>
  <c r="F7" i="41"/>
  <c r="F6" i="41"/>
  <c r="F5" i="41"/>
  <c r="A36" i="41"/>
  <c r="A35" i="41"/>
  <c r="A34" i="41"/>
  <c r="A33" i="41"/>
  <c r="A32" i="41"/>
  <c r="A31" i="41"/>
  <c r="A30" i="41"/>
  <c r="A29" i="41"/>
  <c r="A28" i="41"/>
  <c r="A27" i="41"/>
  <c r="A26" i="41"/>
  <c r="A25" i="41"/>
  <c r="A24" i="41"/>
  <c r="A23" i="41"/>
  <c r="A22" i="41"/>
  <c r="A21" i="41"/>
  <c r="A20" i="41"/>
  <c r="A19" i="41"/>
  <c r="A18" i="41"/>
  <c r="A17" i="41"/>
  <c r="A16" i="41"/>
  <c r="A15" i="41"/>
  <c r="A14" i="41"/>
  <c r="A13" i="41"/>
  <c r="A12" i="41"/>
  <c r="A11" i="41"/>
  <c r="A10" i="41"/>
  <c r="A9" i="41"/>
  <c r="A8" i="41"/>
  <c r="A7" i="41"/>
  <c r="A6" i="41"/>
  <c r="A5" i="41"/>
  <c r="P2" i="41"/>
  <c r="D37" i="20" l="1"/>
  <c r="D38" i="20"/>
  <c r="D54" i="20"/>
  <c r="D58" i="20"/>
  <c r="D59" i="20"/>
  <c r="D84" i="20"/>
  <c r="D85" i="20"/>
  <c r="D86" i="20"/>
  <c r="D87" i="20"/>
  <c r="D88" i="20"/>
  <c r="D106" i="20"/>
  <c r="D107" i="20"/>
  <c r="D108" i="20"/>
  <c r="D109" i="20"/>
  <c r="D110" i="20"/>
  <c r="D111" i="20"/>
  <c r="D112" i="20"/>
  <c r="D113" i="20"/>
  <c r="D114" i="20"/>
  <c r="D115" i="20"/>
  <c r="D116" i="20"/>
  <c r="D117" i="20"/>
  <c r="D118" i="20"/>
  <c r="D136" i="20"/>
  <c r="D48" i="20"/>
  <c r="D135" i="20"/>
  <c r="D8" i="20"/>
  <c r="D12" i="20"/>
  <c r="D21" i="20"/>
  <c r="D29" i="20"/>
  <c r="D30" i="20"/>
  <c r="D46" i="20"/>
  <c r="D47" i="20"/>
  <c r="D10" i="20"/>
  <c r="D9" i="5"/>
  <c r="D12" i="5"/>
  <c r="D16" i="5"/>
  <c r="D24" i="5"/>
  <c r="D25" i="5"/>
  <c r="D26" i="5"/>
  <c r="D6" i="5"/>
  <c r="D63" i="6"/>
  <c r="D105" i="6"/>
  <c r="D106" i="6"/>
  <c r="D107" i="6"/>
  <c r="D108" i="6"/>
  <c r="D109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18" i="1"/>
  <c r="D34" i="1"/>
  <c r="D61" i="1"/>
  <c r="D62" i="1"/>
  <c r="D63" i="1"/>
  <c r="D64" i="1"/>
  <c r="D119" i="1"/>
  <c r="D120" i="1"/>
  <c r="D121" i="1"/>
  <c r="D122" i="1"/>
  <c r="D123" i="1"/>
  <c r="D124" i="1"/>
  <c r="D125" i="1"/>
  <c r="D126" i="1"/>
  <c r="D127" i="1"/>
  <c r="D61" i="20"/>
  <c r="D28" i="20"/>
  <c r="D15" i="20"/>
  <c r="D90" i="20"/>
  <c r="D95" i="20"/>
  <c r="D96" i="20"/>
  <c r="D127" i="20"/>
  <c r="D128" i="20"/>
  <c r="D39" i="5"/>
  <c r="D56" i="5"/>
  <c r="D61" i="5"/>
  <c r="D80" i="5"/>
  <c r="D81" i="5"/>
  <c r="D28" i="5"/>
  <c r="D50" i="6"/>
  <c r="D134" i="6"/>
  <c r="D135" i="6"/>
  <c r="D329" i="6"/>
  <c r="D330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69" i="1"/>
  <c r="D99" i="1"/>
  <c r="D118" i="1"/>
  <c r="D182" i="1"/>
  <c r="D183" i="1"/>
  <c r="D75" i="1"/>
  <c r="D184" i="1"/>
  <c r="D230" i="1"/>
  <c r="D231" i="1"/>
  <c r="D232" i="1"/>
  <c r="D233" i="1"/>
  <c r="D234" i="1"/>
  <c r="D235" i="1"/>
  <c r="D236" i="1"/>
  <c r="D237" i="1"/>
  <c r="D42" i="1"/>
  <c r="F67" i="40"/>
  <c r="F66" i="40"/>
  <c r="F65" i="40"/>
  <c r="F64" i="40"/>
  <c r="F63" i="40"/>
  <c r="F62" i="40"/>
  <c r="F61" i="40"/>
  <c r="F60" i="40"/>
  <c r="F59" i="40"/>
  <c r="F58" i="40"/>
  <c r="F57" i="40"/>
  <c r="F56" i="40"/>
  <c r="F55" i="40"/>
  <c r="F54" i="40"/>
  <c r="F53" i="40"/>
  <c r="F52" i="40"/>
  <c r="F51" i="40"/>
  <c r="F50" i="40"/>
  <c r="F49" i="40"/>
  <c r="F48" i="40"/>
  <c r="F47" i="40"/>
  <c r="F46" i="40"/>
  <c r="F45" i="40"/>
  <c r="F44" i="40"/>
  <c r="F43" i="40"/>
  <c r="F42" i="40"/>
  <c r="F41" i="40"/>
  <c r="F40" i="40"/>
  <c r="F39" i="40"/>
  <c r="F38" i="40"/>
  <c r="F37" i="40"/>
  <c r="F36" i="40"/>
  <c r="A36" i="40"/>
  <c r="F35" i="40"/>
  <c r="A35" i="40"/>
  <c r="F34" i="40"/>
  <c r="A34" i="40"/>
  <c r="F33" i="40"/>
  <c r="A33" i="40"/>
  <c r="F32" i="40"/>
  <c r="A32" i="40"/>
  <c r="F31" i="40"/>
  <c r="A31" i="40"/>
  <c r="F30" i="40"/>
  <c r="A30" i="40"/>
  <c r="F29" i="40"/>
  <c r="A29" i="40"/>
  <c r="F28" i="40"/>
  <c r="A28" i="40"/>
  <c r="F27" i="40"/>
  <c r="A27" i="40"/>
  <c r="F26" i="40"/>
  <c r="A26" i="40"/>
  <c r="F25" i="40"/>
  <c r="A25" i="40"/>
  <c r="F24" i="40"/>
  <c r="A24" i="40"/>
  <c r="F23" i="40"/>
  <c r="A23" i="40"/>
  <c r="F22" i="40"/>
  <c r="A22" i="40"/>
  <c r="F21" i="40"/>
  <c r="A21" i="40"/>
  <c r="F20" i="40"/>
  <c r="A20" i="40"/>
  <c r="F19" i="40"/>
  <c r="A19" i="40"/>
  <c r="F18" i="40"/>
  <c r="A18" i="40"/>
  <c r="F17" i="40"/>
  <c r="A17" i="40"/>
  <c r="F16" i="40"/>
  <c r="A16" i="40"/>
  <c r="F15" i="40"/>
  <c r="A15" i="40"/>
  <c r="F14" i="40"/>
  <c r="A14" i="40"/>
  <c r="F13" i="40"/>
  <c r="A13" i="40"/>
  <c r="F12" i="40"/>
  <c r="A12" i="40"/>
  <c r="F11" i="40"/>
  <c r="A11" i="40"/>
  <c r="F10" i="40"/>
  <c r="A10" i="40"/>
  <c r="F9" i="40"/>
  <c r="A9" i="40"/>
  <c r="F8" i="40"/>
  <c r="A8" i="40"/>
  <c r="F7" i="40"/>
  <c r="A7" i="40"/>
  <c r="F6" i="40"/>
  <c r="A6" i="40"/>
  <c r="F5" i="40"/>
  <c r="A5" i="40"/>
  <c r="P2" i="40"/>
  <c r="F67" i="39"/>
  <c r="F66" i="39"/>
  <c r="F65" i="39"/>
  <c r="F64" i="39"/>
  <c r="F63" i="39"/>
  <c r="F62" i="39"/>
  <c r="F61" i="39"/>
  <c r="F60" i="39"/>
  <c r="F59" i="39"/>
  <c r="F58" i="39"/>
  <c r="F57" i="39"/>
  <c r="F56" i="39"/>
  <c r="F55" i="39"/>
  <c r="F54" i="39"/>
  <c r="F53" i="39"/>
  <c r="F52" i="39"/>
  <c r="F51" i="39"/>
  <c r="F50" i="39"/>
  <c r="F49" i="39"/>
  <c r="F48" i="39"/>
  <c r="F47" i="39"/>
  <c r="F46" i="39"/>
  <c r="F45" i="39"/>
  <c r="F44" i="39"/>
  <c r="F43" i="39"/>
  <c r="F42" i="39"/>
  <c r="F41" i="39"/>
  <c r="F40" i="39"/>
  <c r="F39" i="39"/>
  <c r="F38" i="39"/>
  <c r="F37" i="39"/>
  <c r="F36" i="39"/>
  <c r="A36" i="39"/>
  <c r="F35" i="39"/>
  <c r="A35" i="39"/>
  <c r="F34" i="39"/>
  <c r="A34" i="39"/>
  <c r="F33" i="39"/>
  <c r="A33" i="39"/>
  <c r="F32" i="39"/>
  <c r="A32" i="39"/>
  <c r="F31" i="39"/>
  <c r="A31" i="39"/>
  <c r="F30" i="39"/>
  <c r="A30" i="39"/>
  <c r="F29" i="39"/>
  <c r="A29" i="39"/>
  <c r="F28" i="39"/>
  <c r="A28" i="39"/>
  <c r="F27" i="39"/>
  <c r="A27" i="39"/>
  <c r="F26" i="39"/>
  <c r="A26" i="39"/>
  <c r="F25" i="39"/>
  <c r="A25" i="39"/>
  <c r="F24" i="39"/>
  <c r="A24" i="39"/>
  <c r="F23" i="39"/>
  <c r="A23" i="39"/>
  <c r="F22" i="39"/>
  <c r="A22" i="39"/>
  <c r="F21" i="39"/>
  <c r="A21" i="39"/>
  <c r="F20" i="39"/>
  <c r="A20" i="39"/>
  <c r="F19" i="39"/>
  <c r="A19" i="39"/>
  <c r="F18" i="39"/>
  <c r="A18" i="39"/>
  <c r="F17" i="39"/>
  <c r="A17" i="39"/>
  <c r="F16" i="39"/>
  <c r="A16" i="39"/>
  <c r="F15" i="39"/>
  <c r="A15" i="39"/>
  <c r="F14" i="39"/>
  <c r="A14" i="39"/>
  <c r="F13" i="39"/>
  <c r="A13" i="39"/>
  <c r="F12" i="39"/>
  <c r="A12" i="39"/>
  <c r="F11" i="39"/>
  <c r="A11" i="39"/>
  <c r="F10" i="39"/>
  <c r="A10" i="39"/>
  <c r="F9" i="39"/>
  <c r="A9" i="39"/>
  <c r="F8" i="39"/>
  <c r="A8" i="39"/>
  <c r="F7" i="39"/>
  <c r="A7" i="39"/>
  <c r="F6" i="39"/>
  <c r="A6" i="39"/>
  <c r="F5" i="39"/>
  <c r="A5" i="39"/>
  <c r="P2" i="39"/>
  <c r="F67" i="38"/>
  <c r="F66" i="38"/>
  <c r="F65" i="38"/>
  <c r="F64" i="38"/>
  <c r="F63" i="38"/>
  <c r="F62" i="38"/>
  <c r="F61" i="38"/>
  <c r="F60" i="38"/>
  <c r="F59" i="38"/>
  <c r="F58" i="38"/>
  <c r="F57" i="38"/>
  <c r="F56" i="38"/>
  <c r="F55" i="38"/>
  <c r="F54" i="38"/>
  <c r="F53" i="38"/>
  <c r="F52" i="38"/>
  <c r="F51" i="38"/>
  <c r="F50" i="38"/>
  <c r="F49" i="38"/>
  <c r="F48" i="38"/>
  <c r="F47" i="38"/>
  <c r="F46" i="38"/>
  <c r="F45" i="38"/>
  <c r="F44" i="38"/>
  <c r="F43" i="38"/>
  <c r="F42" i="38"/>
  <c r="F41" i="38"/>
  <c r="F40" i="38"/>
  <c r="F39" i="38"/>
  <c r="F38" i="38"/>
  <c r="F37" i="38"/>
  <c r="F36" i="38"/>
  <c r="A36" i="38"/>
  <c r="F35" i="38"/>
  <c r="A35" i="38"/>
  <c r="F34" i="38"/>
  <c r="A34" i="38"/>
  <c r="F33" i="38"/>
  <c r="A33" i="38"/>
  <c r="F32" i="38"/>
  <c r="A32" i="38"/>
  <c r="F31" i="38"/>
  <c r="A31" i="38"/>
  <c r="F30" i="38"/>
  <c r="A30" i="38"/>
  <c r="F29" i="38"/>
  <c r="A29" i="38"/>
  <c r="F28" i="38"/>
  <c r="A28" i="38"/>
  <c r="F27" i="38"/>
  <c r="A27" i="38"/>
  <c r="F26" i="38"/>
  <c r="A26" i="38"/>
  <c r="F25" i="38"/>
  <c r="A25" i="38"/>
  <c r="F24" i="38"/>
  <c r="A24" i="38"/>
  <c r="F23" i="38"/>
  <c r="A23" i="38"/>
  <c r="F22" i="38"/>
  <c r="A22" i="38"/>
  <c r="F21" i="38"/>
  <c r="A21" i="38"/>
  <c r="F20" i="38"/>
  <c r="A20" i="38"/>
  <c r="F19" i="38"/>
  <c r="A19" i="38"/>
  <c r="F18" i="38"/>
  <c r="A18" i="38"/>
  <c r="F17" i="38"/>
  <c r="A17" i="38"/>
  <c r="F16" i="38"/>
  <c r="A16" i="38"/>
  <c r="F15" i="38"/>
  <c r="A15" i="38"/>
  <c r="F14" i="38"/>
  <c r="A14" i="38"/>
  <c r="F13" i="38"/>
  <c r="A13" i="38"/>
  <c r="F12" i="38"/>
  <c r="A12" i="38"/>
  <c r="F11" i="38"/>
  <c r="A11" i="38"/>
  <c r="F10" i="38"/>
  <c r="A10" i="38"/>
  <c r="F9" i="38"/>
  <c r="A9" i="38"/>
  <c r="F8" i="38"/>
  <c r="A8" i="38"/>
  <c r="F7" i="38"/>
  <c r="A7" i="38"/>
  <c r="F6" i="38"/>
  <c r="A6" i="38"/>
  <c r="F5" i="38"/>
  <c r="A5" i="38"/>
  <c r="P2" i="38"/>
  <c r="F67" i="37"/>
  <c r="F66" i="37"/>
  <c r="F65" i="37"/>
  <c r="F64" i="37"/>
  <c r="F63" i="37"/>
  <c r="F62" i="37"/>
  <c r="F61" i="37"/>
  <c r="F60" i="37"/>
  <c r="F59" i="37"/>
  <c r="F58" i="37"/>
  <c r="F57" i="37"/>
  <c r="F56" i="37"/>
  <c r="F55" i="37"/>
  <c r="F54" i="37"/>
  <c r="F53" i="37"/>
  <c r="F52" i="37"/>
  <c r="F51" i="37"/>
  <c r="F50" i="37"/>
  <c r="F49" i="37"/>
  <c r="F48" i="37"/>
  <c r="F47" i="37"/>
  <c r="F46" i="37"/>
  <c r="F45" i="37"/>
  <c r="F44" i="37"/>
  <c r="F43" i="37"/>
  <c r="F42" i="37"/>
  <c r="F41" i="37"/>
  <c r="F40" i="37"/>
  <c r="F39" i="37"/>
  <c r="F38" i="37"/>
  <c r="F37" i="37"/>
  <c r="F36" i="37"/>
  <c r="A36" i="37"/>
  <c r="F35" i="37"/>
  <c r="A35" i="37"/>
  <c r="F34" i="37"/>
  <c r="A34" i="37"/>
  <c r="F33" i="37"/>
  <c r="A33" i="37"/>
  <c r="F32" i="37"/>
  <c r="A32" i="37"/>
  <c r="F31" i="37"/>
  <c r="A31" i="37"/>
  <c r="F30" i="37"/>
  <c r="A30" i="37"/>
  <c r="F29" i="37"/>
  <c r="A29" i="37"/>
  <c r="F28" i="37"/>
  <c r="A28" i="37"/>
  <c r="F27" i="37"/>
  <c r="A27" i="37"/>
  <c r="F26" i="37"/>
  <c r="A26" i="37"/>
  <c r="F25" i="37"/>
  <c r="A25" i="37"/>
  <c r="F24" i="37"/>
  <c r="A24" i="37"/>
  <c r="F23" i="37"/>
  <c r="A23" i="37"/>
  <c r="F22" i="37"/>
  <c r="A22" i="37"/>
  <c r="F21" i="37"/>
  <c r="A21" i="37"/>
  <c r="F20" i="37"/>
  <c r="A20" i="37"/>
  <c r="F19" i="37"/>
  <c r="A19" i="37"/>
  <c r="F18" i="37"/>
  <c r="A18" i="37"/>
  <c r="F17" i="37"/>
  <c r="A17" i="37"/>
  <c r="F16" i="37"/>
  <c r="A16" i="37"/>
  <c r="F15" i="37"/>
  <c r="A15" i="37"/>
  <c r="F14" i="37"/>
  <c r="A14" i="37"/>
  <c r="F13" i="37"/>
  <c r="A13" i="37"/>
  <c r="F12" i="37"/>
  <c r="A12" i="37"/>
  <c r="F11" i="37"/>
  <c r="A11" i="37"/>
  <c r="F10" i="37"/>
  <c r="A10" i="37"/>
  <c r="F9" i="37"/>
  <c r="A9" i="37"/>
  <c r="F8" i="37"/>
  <c r="A8" i="37"/>
  <c r="F7" i="37"/>
  <c r="A7" i="37"/>
  <c r="F6" i="37"/>
  <c r="A6" i="37"/>
  <c r="F5" i="37"/>
  <c r="A5" i="37"/>
  <c r="P2" i="37"/>
  <c r="D58" i="6"/>
  <c r="D59" i="6"/>
  <c r="D89" i="6"/>
  <c r="D163" i="6"/>
  <c r="D164" i="6"/>
  <c r="D165" i="6"/>
  <c r="D166" i="6"/>
  <c r="D241" i="6"/>
  <c r="D242" i="6"/>
  <c r="D243" i="6"/>
  <c r="D244" i="6"/>
  <c r="D245" i="6"/>
  <c r="D246" i="6"/>
  <c r="D247" i="6"/>
  <c r="D248" i="6"/>
  <c r="D249" i="6"/>
  <c r="D250" i="6"/>
  <c r="D251" i="6"/>
  <c r="D470" i="6"/>
  <c r="D471" i="6"/>
  <c r="D472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61" i="6"/>
  <c r="D562" i="6"/>
  <c r="D136" i="6"/>
  <c r="D137" i="6"/>
  <c r="D563" i="6"/>
  <c r="D564" i="6"/>
  <c r="D565" i="6"/>
  <c r="D377" i="6"/>
  <c r="D566" i="6"/>
  <c r="D378" i="6"/>
  <c r="D567" i="6"/>
  <c r="D568" i="6"/>
  <c r="D569" i="6"/>
  <c r="D570" i="6"/>
  <c r="D571" i="6"/>
  <c r="D572" i="6"/>
  <c r="D573" i="6"/>
  <c r="D574" i="6"/>
  <c r="D575" i="6"/>
  <c r="D111" i="6"/>
  <c r="D122" i="6"/>
  <c r="D79" i="6"/>
  <c r="D80" i="6"/>
  <c r="D201" i="6"/>
  <c r="D202" i="6"/>
  <c r="D322" i="6"/>
  <c r="D323" i="6"/>
  <c r="D324" i="6"/>
  <c r="D325" i="6"/>
  <c r="D326" i="6"/>
  <c r="D115" i="6"/>
  <c r="D327" i="6"/>
  <c r="D32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576" i="6"/>
  <c r="D577" i="6"/>
  <c r="D578" i="6"/>
  <c r="D579" i="6"/>
  <c r="D580" i="6"/>
  <c r="D581" i="6"/>
  <c r="D582" i="6"/>
  <c r="D583" i="6"/>
  <c r="D584" i="6"/>
  <c r="D585" i="6"/>
  <c r="D586" i="6"/>
  <c r="D587" i="6"/>
  <c r="D588" i="6"/>
  <c r="D589" i="6"/>
  <c r="D590" i="6"/>
  <c r="D591" i="6"/>
  <c r="D504" i="6"/>
  <c r="D505" i="6"/>
  <c r="D506" i="6"/>
  <c r="D507" i="6"/>
  <c r="D508" i="6"/>
  <c r="D509" i="6"/>
  <c r="D510" i="6"/>
  <c r="D511" i="6"/>
  <c r="D512" i="6"/>
  <c r="D513" i="6"/>
  <c r="D514" i="6"/>
  <c r="D515" i="6"/>
  <c r="D516" i="6"/>
  <c r="D517" i="6"/>
  <c r="D518" i="6"/>
  <c r="D519" i="6"/>
  <c r="D17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143" i="6"/>
  <c r="D560" i="6"/>
  <c r="D180" i="6"/>
  <c r="D371" i="6"/>
  <c r="D372" i="6"/>
  <c r="D373" i="6"/>
  <c r="D374" i="6"/>
  <c r="D375" i="6"/>
  <c r="D376" i="6"/>
  <c r="D592" i="6"/>
  <c r="D593" i="6"/>
  <c r="D594" i="6"/>
  <c r="D595" i="6"/>
  <c r="D596" i="6"/>
  <c r="D597" i="6"/>
  <c r="D598" i="6"/>
  <c r="D599" i="6"/>
  <c r="D600" i="6"/>
  <c r="D601" i="6"/>
  <c r="D602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461" i="6"/>
  <c r="D462" i="6"/>
  <c r="D463" i="6"/>
  <c r="D464" i="6"/>
  <c r="D465" i="6"/>
  <c r="D466" i="6"/>
  <c r="D467" i="6"/>
  <c r="D468" i="6"/>
  <c r="D469" i="6"/>
  <c r="D500" i="6"/>
  <c r="D501" i="6"/>
  <c r="D502" i="6"/>
  <c r="D503" i="6"/>
  <c r="D141" i="6"/>
  <c r="D114" i="6"/>
  <c r="D142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78" i="6"/>
  <c r="D306" i="6"/>
  <c r="D130" i="6"/>
  <c r="D131" i="6"/>
  <c r="D132" i="6"/>
  <c r="D133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31" i="6"/>
  <c r="D332" i="6"/>
  <c r="D333" i="6"/>
  <c r="D334" i="6"/>
  <c r="D335" i="6"/>
  <c r="D167" i="6"/>
  <c r="D168" i="6"/>
  <c r="D336" i="6"/>
  <c r="D337" i="6"/>
  <c r="D338" i="6"/>
  <c r="D178" i="6"/>
  <c r="D339" i="6"/>
  <c r="D340" i="6"/>
  <c r="D341" i="6"/>
  <c r="D176" i="6"/>
  <c r="D342" i="6"/>
  <c r="D69" i="6"/>
  <c r="D343" i="6"/>
  <c r="D344" i="6"/>
  <c r="D123" i="6"/>
  <c r="D345" i="6"/>
  <c r="D346" i="6"/>
  <c r="D347" i="6"/>
  <c r="D348" i="6"/>
  <c r="D349" i="6"/>
  <c r="D350" i="6"/>
  <c r="D351" i="6"/>
  <c r="D352" i="6"/>
  <c r="D353" i="6"/>
  <c r="D177" i="6"/>
  <c r="D30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66" i="6"/>
  <c r="D21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10" i="6"/>
  <c r="D162" i="6"/>
  <c r="D172" i="6"/>
  <c r="D112" i="6"/>
  <c r="D113" i="6"/>
  <c r="D173" i="6"/>
  <c r="D174" i="6"/>
  <c r="D175" i="6"/>
  <c r="D20" i="6"/>
  <c r="D181" i="6"/>
  <c r="D182" i="6"/>
  <c r="D67" i="6"/>
  <c r="D183" i="6"/>
  <c r="D126" i="6"/>
  <c r="D184" i="6"/>
  <c r="D185" i="6"/>
  <c r="D186" i="6"/>
  <c r="D187" i="6"/>
  <c r="D188" i="6"/>
  <c r="D189" i="6"/>
  <c r="D190" i="6"/>
  <c r="D191" i="6"/>
  <c r="D48" i="6"/>
  <c r="D49" i="6"/>
  <c r="D192" i="6"/>
  <c r="D193" i="6"/>
  <c r="D194" i="6"/>
  <c r="D195" i="6"/>
  <c r="D196" i="6"/>
  <c r="D197" i="6"/>
  <c r="D198" i="6"/>
  <c r="D199" i="6"/>
  <c r="D200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51" i="6"/>
  <c r="D233" i="6"/>
  <c r="D234" i="6"/>
  <c r="D235" i="6"/>
  <c r="D236" i="6"/>
  <c r="D237" i="6"/>
  <c r="D238" i="6"/>
  <c r="D239" i="6"/>
  <c r="D240" i="6"/>
  <c r="D6" i="6"/>
  <c r="D10" i="6"/>
  <c r="D7" i="6"/>
  <c r="D8" i="6"/>
  <c r="D9" i="6"/>
  <c r="D11" i="6"/>
  <c r="D15" i="6"/>
  <c r="D18" i="6"/>
  <c r="D19" i="6"/>
  <c r="D24" i="6"/>
  <c r="D14" i="6"/>
  <c r="D17" i="6"/>
  <c r="D26" i="6"/>
  <c r="D16" i="6"/>
  <c r="D25" i="6"/>
  <c r="D13" i="6"/>
  <c r="D31" i="6"/>
  <c r="D12" i="6"/>
  <c r="D32" i="6"/>
  <c r="D33" i="6"/>
  <c r="D23" i="6"/>
  <c r="D34" i="6"/>
  <c r="D35" i="6"/>
  <c r="D36" i="6"/>
  <c r="D22" i="6"/>
  <c r="D38" i="6"/>
  <c r="D40" i="6"/>
  <c r="D42" i="6"/>
  <c r="D29" i="6"/>
  <c r="D45" i="6"/>
  <c r="D46" i="6"/>
  <c r="D52" i="6"/>
  <c r="D53" i="6"/>
  <c r="D54" i="6"/>
  <c r="D55" i="6"/>
  <c r="D56" i="6"/>
  <c r="D57" i="6"/>
  <c r="D60" i="6"/>
  <c r="D61" i="6"/>
  <c r="D62" i="6"/>
  <c r="D47" i="6"/>
  <c r="D27" i="6"/>
  <c r="D28" i="6"/>
  <c r="D41" i="6"/>
  <c r="D37" i="6"/>
  <c r="D43" i="6"/>
  <c r="D68" i="6"/>
  <c r="D71" i="6"/>
  <c r="D72" i="6"/>
  <c r="D73" i="6"/>
  <c r="D74" i="6"/>
  <c r="D64" i="6"/>
  <c r="D76" i="6"/>
  <c r="D81" i="6"/>
  <c r="D82" i="6"/>
  <c r="D83" i="6"/>
  <c r="D84" i="6"/>
  <c r="D85" i="6"/>
  <c r="D39" i="6"/>
  <c r="D86" i="6"/>
  <c r="D87" i="6"/>
  <c r="D65" i="6"/>
  <c r="D88" i="6"/>
  <c r="D44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77" i="6"/>
  <c r="D70" i="6"/>
  <c r="D116" i="6"/>
  <c r="D117" i="6"/>
  <c r="D118" i="6"/>
  <c r="D119" i="6"/>
  <c r="D75" i="6"/>
  <c r="D120" i="6"/>
  <c r="D121" i="6"/>
  <c r="D124" i="6"/>
  <c r="D125" i="6"/>
  <c r="A125" i="6" s="1"/>
  <c r="D127" i="6"/>
  <c r="D128" i="6"/>
  <c r="D129" i="6"/>
  <c r="D138" i="6"/>
  <c r="D139" i="6"/>
  <c r="D140" i="6"/>
  <c r="D144" i="6"/>
  <c r="D5" i="6"/>
  <c r="D88" i="1"/>
  <c r="D142" i="1"/>
  <c r="D143" i="1"/>
  <c r="D144" i="1"/>
  <c r="D145" i="1"/>
  <c r="D146" i="1"/>
  <c r="D147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6" i="1"/>
  <c r="D7" i="1"/>
  <c r="D8" i="1"/>
  <c r="D9" i="1"/>
  <c r="D12" i="1"/>
  <c r="D13" i="1"/>
  <c r="D14" i="1"/>
  <c r="D15" i="1"/>
  <c r="D16" i="1"/>
  <c r="D17" i="1"/>
  <c r="D20" i="1"/>
  <c r="D23" i="1"/>
  <c r="D26" i="1"/>
  <c r="D27" i="1"/>
  <c r="D28" i="1"/>
  <c r="D29" i="1"/>
  <c r="D30" i="1"/>
  <c r="D19" i="1"/>
  <c r="D33" i="1"/>
  <c r="D36" i="1"/>
  <c r="D22" i="1"/>
  <c r="D37" i="1"/>
  <c r="D39" i="1"/>
  <c r="D40" i="1"/>
  <c r="D11" i="1"/>
  <c r="D35" i="1"/>
  <c r="D45" i="1"/>
  <c r="D46" i="1"/>
  <c r="D47" i="1"/>
  <c r="D51" i="1"/>
  <c r="D52" i="1"/>
  <c r="D53" i="1"/>
  <c r="D54" i="1"/>
  <c r="D55" i="1"/>
  <c r="D56" i="1"/>
  <c r="D57" i="1"/>
  <c r="D58" i="1"/>
  <c r="D59" i="1"/>
  <c r="D60" i="1"/>
  <c r="D38" i="1"/>
  <c r="D65" i="1"/>
  <c r="D21" i="1"/>
  <c r="D66" i="1"/>
  <c r="D67" i="1"/>
  <c r="D70" i="1"/>
  <c r="D71" i="1"/>
  <c r="D72" i="1"/>
  <c r="D73" i="1"/>
  <c r="D74" i="1"/>
  <c r="D77" i="1"/>
  <c r="D10" i="1"/>
  <c r="D78" i="1"/>
  <c r="D79" i="1"/>
  <c r="D80" i="1"/>
  <c r="D81" i="1"/>
  <c r="D82" i="1"/>
  <c r="D83" i="1"/>
  <c r="D84" i="1"/>
  <c r="D85" i="1"/>
  <c r="D94" i="1"/>
  <c r="D95" i="1"/>
  <c r="D96" i="1"/>
  <c r="D97" i="1"/>
  <c r="D98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24" i="1"/>
  <c r="D113" i="1"/>
  <c r="D114" i="1"/>
  <c r="D115" i="1"/>
  <c r="D116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56" i="1"/>
  <c r="D157" i="1"/>
  <c r="D158" i="1"/>
  <c r="D159" i="1"/>
  <c r="D160" i="1"/>
  <c r="D161" i="1"/>
  <c r="D43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85" i="1"/>
  <c r="D186" i="1"/>
  <c r="D187" i="1"/>
  <c r="D188" i="1"/>
  <c r="D189" i="1"/>
  <c r="D190" i="1"/>
  <c r="D191" i="1"/>
  <c r="D192" i="1"/>
  <c r="D193" i="1"/>
  <c r="D194" i="1"/>
  <c r="D89" i="1"/>
  <c r="D195" i="1"/>
  <c r="D196" i="1"/>
  <c r="D197" i="1"/>
  <c r="D198" i="1"/>
  <c r="D199" i="1"/>
  <c r="D200" i="1"/>
  <c r="D201" i="1"/>
  <c r="D202" i="1"/>
  <c r="D90" i="1"/>
  <c r="D203" i="1"/>
  <c r="D91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49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76" i="1"/>
  <c r="D338" i="1"/>
  <c r="D339" i="1"/>
  <c r="D340" i="1"/>
  <c r="D341" i="1"/>
  <c r="D342" i="1"/>
  <c r="D343" i="1"/>
  <c r="D344" i="1"/>
  <c r="D345" i="1"/>
  <c r="D346" i="1"/>
  <c r="D41" i="1"/>
  <c r="D68" i="1"/>
  <c r="D44" i="1"/>
  <c r="D117" i="1"/>
  <c r="D178" i="1"/>
  <c r="D179" i="1"/>
  <c r="D180" i="1"/>
  <c r="D181" i="1"/>
  <c r="D223" i="1"/>
  <c r="D25" i="1"/>
  <c r="D224" i="1"/>
  <c r="D225" i="1"/>
  <c r="D226" i="1"/>
  <c r="D227" i="1"/>
  <c r="D228" i="1"/>
  <c r="D229" i="1"/>
  <c r="D347" i="1"/>
  <c r="D348" i="1"/>
  <c r="D349" i="1"/>
  <c r="D350" i="1"/>
  <c r="D351" i="1"/>
  <c r="D352" i="1"/>
  <c r="D353" i="1"/>
  <c r="D354" i="1"/>
  <c r="D355" i="1"/>
  <c r="D31" i="1"/>
  <c r="D48" i="1"/>
  <c r="D86" i="1"/>
  <c r="D87" i="1"/>
  <c r="D5" i="1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F23" i="36"/>
  <c r="F22" i="36"/>
  <c r="F21" i="36"/>
  <c r="F20" i="36"/>
  <c r="F19" i="36"/>
  <c r="F18" i="36"/>
  <c r="F17" i="36"/>
  <c r="F16" i="36"/>
  <c r="F15" i="36"/>
  <c r="F14" i="36"/>
  <c r="F13" i="36"/>
  <c r="F12" i="36"/>
  <c r="F11" i="36"/>
  <c r="F10" i="36"/>
  <c r="F9" i="36"/>
  <c r="F8" i="36"/>
  <c r="F7" i="36"/>
  <c r="F6" i="36"/>
  <c r="F5" i="36"/>
  <c r="A116" i="6" l="1"/>
  <c r="A99" i="6"/>
  <c r="A91" i="6"/>
  <c r="A84" i="6"/>
  <c r="A72" i="6"/>
  <c r="A47" i="6"/>
  <c r="A53" i="6"/>
  <c r="A22" i="6"/>
  <c r="A31" i="6"/>
  <c r="A19" i="6"/>
  <c r="A6" i="6"/>
  <c r="A233" i="6"/>
  <c r="A226" i="6"/>
  <c r="A218" i="6"/>
  <c r="A193" i="6"/>
  <c r="A187" i="6"/>
  <c r="A181" i="6"/>
  <c r="A162" i="6"/>
  <c r="A155" i="6"/>
  <c r="A147" i="6"/>
  <c r="A367" i="6"/>
  <c r="A359" i="6"/>
  <c r="A353" i="6"/>
  <c r="A345" i="6"/>
  <c r="A340" i="6"/>
  <c r="A335" i="6"/>
  <c r="A318" i="6"/>
  <c r="A310" i="6"/>
  <c r="A306" i="6"/>
  <c r="A299" i="6"/>
  <c r="A142" i="6"/>
  <c r="A468" i="6"/>
  <c r="A460" i="6"/>
  <c r="A452" i="6"/>
  <c r="A444" i="6"/>
  <c r="A436" i="6"/>
  <c r="A428" i="6"/>
  <c r="A420" i="6"/>
  <c r="A412" i="6"/>
  <c r="A596" i="6"/>
  <c r="A373" i="6"/>
  <c r="A557" i="6"/>
  <c r="A549" i="6"/>
  <c r="A541" i="6"/>
  <c r="A533" i="6"/>
  <c r="A525" i="6"/>
  <c r="A518" i="6"/>
  <c r="A510" i="6"/>
  <c r="A590" i="6"/>
  <c r="A582" i="6"/>
  <c r="A393" i="6"/>
  <c r="A385" i="6"/>
  <c r="A327" i="6"/>
  <c r="A201" i="6"/>
  <c r="A572" i="6"/>
  <c r="A377" i="6"/>
  <c r="A499" i="6"/>
  <c r="A491" i="6"/>
  <c r="A483" i="6"/>
  <c r="A475" i="6"/>
  <c r="A249" i="6"/>
  <c r="A241" i="6"/>
  <c r="A410" i="6"/>
  <c r="A402" i="6"/>
  <c r="A330" i="6"/>
  <c r="A211" i="6"/>
  <c r="A203" i="6"/>
  <c r="A98" i="6"/>
  <c r="A83" i="6"/>
  <c r="A71" i="6"/>
  <c r="A62" i="6"/>
  <c r="A52" i="6"/>
  <c r="A36" i="6"/>
  <c r="A13" i="6"/>
  <c r="A18" i="6"/>
  <c r="A240" i="6"/>
  <c r="A51" i="6"/>
  <c r="A225" i="6"/>
  <c r="A200" i="6"/>
  <c r="A192" i="6"/>
  <c r="A186" i="6"/>
  <c r="A20" i="6"/>
  <c r="A110" i="6"/>
  <c r="A154" i="6"/>
  <c r="A146" i="6"/>
  <c r="A366" i="6"/>
  <c r="A358" i="6"/>
  <c r="A352" i="6"/>
  <c r="A123" i="6"/>
  <c r="A339" i="6"/>
  <c r="A334" i="6"/>
  <c r="A317" i="6"/>
  <c r="A309" i="6"/>
  <c r="A78" i="6"/>
  <c r="A298" i="6"/>
  <c r="A114" i="6"/>
  <c r="A467" i="6"/>
  <c r="A459" i="6"/>
  <c r="A451" i="6"/>
  <c r="A443" i="6"/>
  <c r="A435" i="6"/>
  <c r="A427" i="6"/>
  <c r="A419" i="6"/>
  <c r="A411" i="6"/>
  <c r="A595" i="6"/>
  <c r="A372" i="6"/>
  <c r="A556" i="6"/>
  <c r="A548" i="6"/>
  <c r="A540" i="6"/>
  <c r="A532" i="6"/>
  <c r="A524" i="6"/>
  <c r="A517" i="6"/>
  <c r="A509" i="6"/>
  <c r="A589" i="6"/>
  <c r="A581" i="6"/>
  <c r="A392" i="6"/>
  <c r="A384" i="6"/>
  <c r="A115" i="6"/>
  <c r="A80" i="6"/>
  <c r="A571" i="6"/>
  <c r="A565" i="6"/>
  <c r="A498" i="6"/>
  <c r="A490" i="6"/>
  <c r="A482" i="6"/>
  <c r="A474" i="6"/>
  <c r="A248" i="6"/>
  <c r="A166" i="6"/>
  <c r="A409" i="6"/>
  <c r="A401" i="6"/>
  <c r="A329" i="6"/>
  <c r="A210" i="6"/>
  <c r="A109" i="6"/>
  <c r="A44" i="6"/>
  <c r="A140" i="6"/>
  <c r="A121" i="6"/>
  <c r="A77" i="6"/>
  <c r="A97" i="6"/>
  <c r="A88" i="6"/>
  <c r="A82" i="6"/>
  <c r="A68" i="6"/>
  <c r="A61" i="6"/>
  <c r="A46" i="6"/>
  <c r="A35" i="6"/>
  <c r="A25" i="6"/>
  <c r="A15" i="6"/>
  <c r="A239" i="6"/>
  <c r="A232" i="6"/>
  <c r="A224" i="6"/>
  <c r="A199" i="6"/>
  <c r="A49" i="6"/>
  <c r="A185" i="6"/>
  <c r="A175" i="6"/>
  <c r="A161" i="6"/>
  <c r="A153" i="6"/>
  <c r="A145" i="6"/>
  <c r="A365" i="6"/>
  <c r="A357" i="6"/>
  <c r="A351" i="6"/>
  <c r="A344" i="6"/>
  <c r="A178" i="6"/>
  <c r="A333" i="6"/>
  <c r="A316" i="6"/>
  <c r="A308" i="6"/>
  <c r="A305" i="6"/>
  <c r="A297" i="6"/>
  <c r="A141" i="6"/>
  <c r="A466" i="6"/>
  <c r="A458" i="6"/>
  <c r="A450" i="6"/>
  <c r="A442" i="6"/>
  <c r="A434" i="6"/>
  <c r="A426" i="6"/>
  <c r="A418" i="6"/>
  <c r="A602" i="6"/>
  <c r="A594" i="6"/>
  <c r="A371" i="6"/>
  <c r="A555" i="6"/>
  <c r="A547" i="6"/>
  <c r="A539" i="6"/>
  <c r="A531" i="6"/>
  <c r="A523" i="6"/>
  <c r="A516" i="6"/>
  <c r="A508" i="6"/>
  <c r="A588" i="6"/>
  <c r="A580" i="6"/>
  <c r="A391" i="6"/>
  <c r="A383" i="6"/>
  <c r="A326" i="6"/>
  <c r="A79" i="6"/>
  <c r="A570" i="6"/>
  <c r="A564" i="6"/>
  <c r="A497" i="6"/>
  <c r="A489" i="6"/>
  <c r="A481" i="6"/>
  <c r="A473" i="6"/>
  <c r="A247" i="6"/>
  <c r="A165" i="6"/>
  <c r="A408" i="6"/>
  <c r="A400" i="6"/>
  <c r="A135" i="6"/>
  <c r="A217" i="6"/>
  <c r="A209" i="6"/>
  <c r="A108" i="6"/>
  <c r="A144" i="6"/>
  <c r="A139" i="6"/>
  <c r="A120" i="6"/>
  <c r="A104" i="6"/>
  <c r="A96" i="6"/>
  <c r="A65" i="6"/>
  <c r="A81" i="6"/>
  <c r="A43" i="6"/>
  <c r="A60" i="6"/>
  <c r="A45" i="6"/>
  <c r="A34" i="6"/>
  <c r="A16" i="6"/>
  <c r="A11" i="6"/>
  <c r="A238" i="6"/>
  <c r="A231" i="6"/>
  <c r="A223" i="6"/>
  <c r="A198" i="6"/>
  <c r="A48" i="6"/>
  <c r="A184" i="6"/>
  <c r="A174" i="6"/>
  <c r="A160" i="6"/>
  <c r="A152" i="6"/>
  <c r="A21" i="6"/>
  <c r="A364" i="6"/>
  <c r="A356" i="6"/>
  <c r="A350" i="6"/>
  <c r="A343" i="6"/>
  <c r="A338" i="6"/>
  <c r="A332" i="6"/>
  <c r="A315" i="6"/>
  <c r="A307" i="6"/>
  <c r="A304" i="6"/>
  <c r="A296" i="6"/>
  <c r="A503" i="6"/>
  <c r="A465" i="6"/>
  <c r="A457" i="6"/>
  <c r="A449" i="6"/>
  <c r="A441" i="6"/>
  <c r="A433" i="6"/>
  <c r="A425" i="6"/>
  <c r="A417" i="6"/>
  <c r="A601" i="6"/>
  <c r="A593" i="6"/>
  <c r="A180" i="6"/>
  <c r="A554" i="6"/>
  <c r="A546" i="6"/>
  <c r="A538" i="6"/>
  <c r="A530" i="6"/>
  <c r="A522" i="6"/>
  <c r="A515" i="6"/>
  <c r="A507" i="6"/>
  <c r="A587" i="6"/>
  <c r="A579" i="6"/>
  <c r="A390" i="6"/>
  <c r="A382" i="6"/>
  <c r="A325" i="6"/>
  <c r="A122" i="6"/>
  <c r="A569" i="6"/>
  <c r="A563" i="6"/>
  <c r="A496" i="6"/>
  <c r="A488" i="6"/>
  <c r="A480" i="6"/>
  <c r="A472" i="6"/>
  <c r="A246" i="6"/>
  <c r="A164" i="6"/>
  <c r="A407" i="6"/>
  <c r="A399" i="6"/>
  <c r="A134" i="6"/>
  <c r="A216" i="6"/>
  <c r="A208" i="6"/>
  <c r="A107" i="6"/>
  <c r="A5" i="6"/>
  <c r="A275" i="6"/>
  <c r="A171" i="6"/>
  <c r="A256" i="6"/>
  <c r="A287" i="6"/>
  <c r="A274" i="6"/>
  <c r="A262" i="6"/>
  <c r="A253" i="6"/>
  <c r="A282" i="6"/>
  <c r="A169" i="6"/>
  <c r="A279" i="6"/>
  <c r="A289" i="6"/>
  <c r="A254" i="6"/>
  <c r="A284" i="6"/>
  <c r="A170" i="6"/>
  <c r="A283" i="6"/>
  <c r="A271" i="6"/>
  <c r="A273" i="6"/>
  <c r="A604" i="6"/>
  <c r="A276" i="6"/>
  <c r="A265" i="6"/>
  <c r="A290" i="6"/>
  <c r="A263" i="6"/>
  <c r="A606" i="6"/>
  <c r="A269" i="6"/>
  <c r="A268" i="6"/>
  <c r="A267" i="6"/>
  <c r="A258" i="6"/>
  <c r="A255" i="6"/>
  <c r="A280" i="6"/>
  <c r="A603" i="6"/>
  <c r="A260" i="6"/>
  <c r="A266" i="6"/>
  <c r="A281" i="6"/>
  <c r="A605" i="6"/>
  <c r="A286" i="6"/>
  <c r="A285" i="6"/>
  <c r="A252" i="6"/>
  <c r="A288" i="6"/>
  <c r="A257" i="6"/>
  <c r="A291" i="6"/>
  <c r="A278" i="6"/>
  <c r="A277" i="6"/>
  <c r="A90" i="6"/>
  <c r="A264" i="6"/>
  <c r="A272" i="6"/>
  <c r="A259" i="6"/>
  <c r="A270" i="6"/>
  <c r="A261" i="6"/>
  <c r="A138" i="6"/>
  <c r="A75" i="6"/>
  <c r="A103" i="6"/>
  <c r="A95" i="6"/>
  <c r="A87" i="6"/>
  <c r="A76" i="6"/>
  <c r="A37" i="6"/>
  <c r="A57" i="6"/>
  <c r="A29" i="6"/>
  <c r="A23" i="6"/>
  <c r="A26" i="6"/>
  <c r="A9" i="6"/>
  <c r="A237" i="6"/>
  <c r="A230" i="6"/>
  <c r="A222" i="6"/>
  <c r="A197" i="6"/>
  <c r="A191" i="6"/>
  <c r="A126" i="6"/>
  <c r="A173" i="6"/>
  <c r="A159" i="6"/>
  <c r="A151" i="6"/>
  <c r="A66" i="6"/>
  <c r="A363" i="6"/>
  <c r="A355" i="6"/>
  <c r="A349" i="6"/>
  <c r="A69" i="6"/>
  <c r="A337" i="6"/>
  <c r="A331" i="6"/>
  <c r="A314" i="6"/>
  <c r="A133" i="6"/>
  <c r="A303" i="6"/>
  <c r="A295" i="6"/>
  <c r="A502" i="6"/>
  <c r="A464" i="6"/>
  <c r="A456" i="6"/>
  <c r="A448" i="6"/>
  <c r="A440" i="6"/>
  <c r="A432" i="6"/>
  <c r="A424" i="6"/>
  <c r="A416" i="6"/>
  <c r="A600" i="6"/>
  <c r="A592" i="6"/>
  <c r="A560" i="6"/>
  <c r="A553" i="6"/>
  <c r="A545" i="6"/>
  <c r="A537" i="6"/>
  <c r="A529" i="6"/>
  <c r="A521" i="6"/>
  <c r="A514" i="6"/>
  <c r="A506" i="6"/>
  <c r="A586" i="6"/>
  <c r="A578" i="6"/>
  <c r="A389" i="6"/>
  <c r="A381" i="6"/>
  <c r="A324" i="6"/>
  <c r="A111" i="6"/>
  <c r="A568" i="6"/>
  <c r="A137" i="6"/>
  <c r="A495" i="6"/>
  <c r="A487" i="6"/>
  <c r="A479" i="6"/>
  <c r="A471" i="6"/>
  <c r="A245" i="6"/>
  <c r="A163" i="6"/>
  <c r="A406" i="6"/>
  <c r="A398" i="6"/>
  <c r="A50" i="6"/>
  <c r="A215" i="6"/>
  <c r="A207" i="6"/>
  <c r="A106" i="6"/>
  <c r="A124" i="6"/>
  <c r="A129" i="6"/>
  <c r="A119" i="6"/>
  <c r="A102" i="6"/>
  <c r="A94" i="6"/>
  <c r="A86" i="6"/>
  <c r="A64" i="6"/>
  <c r="A41" i="6"/>
  <c r="A56" i="6"/>
  <c r="A42" i="6"/>
  <c r="A33" i="6"/>
  <c r="A17" i="6"/>
  <c r="A8" i="6"/>
  <c r="A236" i="6"/>
  <c r="A229" i="6"/>
  <c r="A221" i="6"/>
  <c r="A196" i="6"/>
  <c r="A190" i="6"/>
  <c r="A183" i="6"/>
  <c r="A113" i="6"/>
  <c r="A158" i="6"/>
  <c r="A150" i="6"/>
  <c r="A370" i="6"/>
  <c r="A362" i="6"/>
  <c r="A354" i="6"/>
  <c r="A348" i="6"/>
  <c r="A342" i="6"/>
  <c r="A336" i="6"/>
  <c r="A321" i="6"/>
  <c r="A313" i="6"/>
  <c r="A132" i="6"/>
  <c r="A302" i="6"/>
  <c r="A294" i="6"/>
  <c r="A501" i="6"/>
  <c r="A463" i="6"/>
  <c r="A455" i="6"/>
  <c r="A447" i="6"/>
  <c r="A439" i="6"/>
  <c r="A431" i="6"/>
  <c r="A423" i="6"/>
  <c r="A415" i="6"/>
  <c r="A599" i="6"/>
  <c r="A376" i="6"/>
  <c r="A143" i="6"/>
  <c r="A552" i="6"/>
  <c r="A544" i="6"/>
  <c r="A536" i="6"/>
  <c r="A528" i="6"/>
  <c r="A520" i="6"/>
  <c r="A513" i="6"/>
  <c r="A505" i="6"/>
  <c r="A585" i="6"/>
  <c r="A577" i="6"/>
  <c r="A388" i="6"/>
  <c r="A380" i="6"/>
  <c r="A323" i="6"/>
  <c r="A575" i="6"/>
  <c r="A567" i="6"/>
  <c r="A136" i="6"/>
  <c r="A494" i="6"/>
  <c r="A486" i="6"/>
  <c r="A478" i="6"/>
  <c r="A470" i="6"/>
  <c r="A244" i="6"/>
  <c r="A89" i="6"/>
  <c r="A405" i="6"/>
  <c r="A397" i="6"/>
  <c r="A214" i="6"/>
  <c r="A206" i="6"/>
  <c r="A105" i="6"/>
  <c r="A128" i="6"/>
  <c r="A118" i="6"/>
  <c r="A101" i="6"/>
  <c r="A93" i="6"/>
  <c r="A39" i="6"/>
  <c r="A74" i="6"/>
  <c r="A28" i="6"/>
  <c r="A55" i="6"/>
  <c r="A40" i="6"/>
  <c r="A32" i="6"/>
  <c r="A14" i="6"/>
  <c r="A7" i="6"/>
  <c r="A235" i="6"/>
  <c r="A228" i="6"/>
  <c r="A220" i="6"/>
  <c r="A195" i="6"/>
  <c r="A189" i="6"/>
  <c r="A67" i="6"/>
  <c r="A112" i="6"/>
  <c r="A157" i="6"/>
  <c r="A149" i="6"/>
  <c r="A369" i="6"/>
  <c r="A361" i="6"/>
  <c r="A30" i="6"/>
  <c r="A347" i="6"/>
  <c r="A176" i="6"/>
  <c r="A168" i="6"/>
  <c r="A320" i="6"/>
  <c r="A312" i="6"/>
  <c r="A131" i="6"/>
  <c r="A301" i="6"/>
  <c r="A293" i="6"/>
  <c r="A500" i="6"/>
  <c r="A462" i="6"/>
  <c r="A454" i="6"/>
  <c r="A446" i="6"/>
  <c r="A438" i="6"/>
  <c r="A430" i="6"/>
  <c r="A422" i="6"/>
  <c r="A414" i="6"/>
  <c r="A598" i="6"/>
  <c r="A375" i="6"/>
  <c r="A559" i="6"/>
  <c r="A551" i="6"/>
  <c r="A543" i="6"/>
  <c r="A535" i="6"/>
  <c r="A527" i="6"/>
  <c r="A179" i="6"/>
  <c r="A512" i="6"/>
  <c r="A504" i="6"/>
  <c r="A584" i="6"/>
  <c r="A576" i="6"/>
  <c r="A387" i="6"/>
  <c r="A379" i="6"/>
  <c r="A322" i="6"/>
  <c r="A574" i="6"/>
  <c r="A378" i="6"/>
  <c r="A562" i="6"/>
  <c r="A493" i="6"/>
  <c r="A485" i="6"/>
  <c r="A477" i="6"/>
  <c r="A251" i="6"/>
  <c r="A243" i="6"/>
  <c r="A59" i="6"/>
  <c r="A404" i="6"/>
  <c r="A396" i="6"/>
  <c r="A213" i="6"/>
  <c r="A205" i="6"/>
  <c r="A63" i="6"/>
  <c r="A70" i="6"/>
  <c r="A127" i="6"/>
  <c r="A117" i="6"/>
  <c r="A100" i="6"/>
  <c r="A92" i="6"/>
  <c r="A85" i="6"/>
  <c r="A73" i="6"/>
  <c r="A27" i="6"/>
  <c r="A54" i="6"/>
  <c r="A38" i="6"/>
  <c r="A12" i="6"/>
  <c r="A24" i="6"/>
  <c r="A10" i="6"/>
  <c r="A234" i="6"/>
  <c r="A227" i="6"/>
  <c r="A219" i="6"/>
  <c r="A194" i="6"/>
  <c r="A188" i="6"/>
  <c r="A182" i="6"/>
  <c r="A172" i="6"/>
  <c r="A156" i="6"/>
  <c r="A148" i="6"/>
  <c r="A368" i="6"/>
  <c r="A360" i="6"/>
  <c r="A177" i="6"/>
  <c r="A346" i="6"/>
  <c r="A341" i="6"/>
  <c r="A167" i="6"/>
  <c r="A319" i="6"/>
  <c r="A311" i="6"/>
  <c r="A130" i="6"/>
  <c r="A300" i="6"/>
  <c r="A292" i="6"/>
  <c r="A469" i="6"/>
  <c r="A461" i="6"/>
  <c r="A453" i="6"/>
  <c r="A445" i="6"/>
  <c r="A437" i="6"/>
  <c r="A429" i="6"/>
  <c r="A421" i="6"/>
  <c r="A413" i="6"/>
  <c r="A597" i="6"/>
  <c r="A374" i="6"/>
  <c r="A558" i="6"/>
  <c r="A550" i="6"/>
  <c r="A542" i="6"/>
  <c r="A534" i="6"/>
  <c r="A526" i="6"/>
  <c r="A519" i="6"/>
  <c r="A511" i="6"/>
  <c r="A591" i="6"/>
  <c r="A583" i="6"/>
  <c r="A394" i="6"/>
  <c r="A386" i="6"/>
  <c r="A328" i="6"/>
  <c r="A202" i="6"/>
  <c r="A573" i="6"/>
  <c r="A566" i="6"/>
  <c r="A561" i="6"/>
  <c r="A492" i="6"/>
  <c r="A484" i="6"/>
  <c r="A476" i="6"/>
  <c r="A250" i="6"/>
  <c r="A242" i="6"/>
  <c r="A58" i="6"/>
  <c r="A403" i="6"/>
  <c r="A395" i="6"/>
  <c r="A212" i="6"/>
  <c r="A204" i="6"/>
  <c r="A353" i="1"/>
  <c r="A228" i="1"/>
  <c r="A180" i="1"/>
  <c r="A345" i="1"/>
  <c r="A76" i="1"/>
  <c r="A330" i="1"/>
  <c r="A322" i="1"/>
  <c r="A315" i="1"/>
  <c r="A307" i="1"/>
  <c r="A267" i="1"/>
  <c r="A259" i="1"/>
  <c r="A251" i="1"/>
  <c r="A243" i="1"/>
  <c r="A220" i="1"/>
  <c r="A212" i="1"/>
  <c r="A204" i="1"/>
  <c r="A198" i="1"/>
  <c r="A191" i="1"/>
  <c r="A176" i="1"/>
  <c r="A168" i="1"/>
  <c r="A161" i="1"/>
  <c r="A139" i="1"/>
  <c r="A131" i="1"/>
  <c r="A24" i="1"/>
  <c r="A105" i="1"/>
  <c r="A96" i="1"/>
  <c r="A80" i="1"/>
  <c r="A71" i="1"/>
  <c r="A59" i="1"/>
  <c r="A51" i="1"/>
  <c r="A37" i="1"/>
  <c r="A27" i="1"/>
  <c r="A13" i="1"/>
  <c r="A283" i="1"/>
  <c r="A275" i="1"/>
  <c r="A145" i="1"/>
  <c r="A235" i="1"/>
  <c r="A183" i="1"/>
  <c r="A127" i="1"/>
  <c r="A119" i="1"/>
  <c r="A288" i="1"/>
  <c r="A290" i="1"/>
  <c r="A287" i="1"/>
  <c r="A150" i="1"/>
  <c r="A300" i="1"/>
  <c r="A286" i="1"/>
  <c r="A154" i="1"/>
  <c r="A50" i="1"/>
  <c r="A294" i="1"/>
  <c r="A297" i="1"/>
  <c r="A32" i="1"/>
  <c r="A92" i="1"/>
  <c r="A155" i="1"/>
  <c r="A289" i="1"/>
  <c r="A5" i="1"/>
  <c r="A301" i="1"/>
  <c r="A291" i="1"/>
  <c r="A151" i="1"/>
  <c r="A292" i="1"/>
  <c r="A93" i="1"/>
  <c r="A153" i="1"/>
  <c r="A299" i="1"/>
  <c r="A149" i="1"/>
  <c r="A152" i="1"/>
  <c r="A296" i="1"/>
  <c r="A295" i="1"/>
  <c r="A293" i="1"/>
  <c r="A298" i="1"/>
  <c r="A148" i="1"/>
  <c r="A356" i="1"/>
  <c r="A352" i="1"/>
  <c r="A227" i="1"/>
  <c r="A179" i="1"/>
  <c r="A344" i="1"/>
  <c r="A337" i="1"/>
  <c r="A329" i="1"/>
  <c r="A321" i="1"/>
  <c r="A314" i="1"/>
  <c r="A306" i="1"/>
  <c r="A266" i="1"/>
  <c r="A258" i="1"/>
  <c r="A250" i="1"/>
  <c r="A242" i="1"/>
  <c r="A219" i="1"/>
  <c r="A211" i="1"/>
  <c r="A91" i="1"/>
  <c r="A197" i="1"/>
  <c r="A190" i="1"/>
  <c r="A175" i="1"/>
  <c r="A167" i="1"/>
  <c r="A160" i="1"/>
  <c r="A138" i="1"/>
  <c r="A130" i="1"/>
  <c r="A112" i="1"/>
  <c r="A104" i="1"/>
  <c r="A95" i="1"/>
  <c r="A79" i="1"/>
  <c r="A70" i="1"/>
  <c r="A58" i="1"/>
  <c r="A47" i="1"/>
  <c r="A22" i="1"/>
  <c r="A26" i="1"/>
  <c r="A12" i="1"/>
  <c r="A282" i="1"/>
  <c r="A274" i="1"/>
  <c r="A144" i="1"/>
  <c r="A234" i="1"/>
  <c r="A182" i="1"/>
  <c r="A126" i="1"/>
  <c r="A64" i="1"/>
  <c r="A87" i="1"/>
  <c r="A351" i="1"/>
  <c r="A226" i="1"/>
  <c r="A178" i="1"/>
  <c r="A343" i="1"/>
  <c r="A336" i="1"/>
  <c r="A328" i="1"/>
  <c r="A49" i="1"/>
  <c r="A313" i="1"/>
  <c r="A305" i="1"/>
  <c r="A265" i="1"/>
  <c r="A257" i="1"/>
  <c r="A249" i="1"/>
  <c r="A241" i="1"/>
  <c r="A218" i="1"/>
  <c r="A210" i="1"/>
  <c r="A203" i="1"/>
  <c r="A196" i="1"/>
  <c r="A189" i="1"/>
  <c r="A174" i="1"/>
  <c r="A166" i="1"/>
  <c r="A159" i="1"/>
  <c r="A137" i="1"/>
  <c r="A129" i="1"/>
  <c r="A111" i="1"/>
  <c r="A103" i="1"/>
  <c r="A94" i="1"/>
  <c r="A78" i="1"/>
  <c r="A67" i="1"/>
  <c r="A57" i="1"/>
  <c r="A46" i="1"/>
  <c r="A36" i="1"/>
  <c r="A23" i="1"/>
  <c r="A9" i="1"/>
  <c r="A281" i="1"/>
  <c r="A273" i="1"/>
  <c r="A143" i="1"/>
  <c r="A233" i="1"/>
  <c r="A118" i="1"/>
  <c r="A125" i="1"/>
  <c r="A63" i="1"/>
  <c r="A86" i="1"/>
  <c r="A350" i="1"/>
  <c r="A225" i="1"/>
  <c r="A117" i="1"/>
  <c r="A342" i="1"/>
  <c r="A335" i="1"/>
  <c r="A327" i="1"/>
  <c r="A320" i="1"/>
  <c r="A312" i="1"/>
  <c r="A304" i="1"/>
  <c r="A264" i="1"/>
  <c r="A256" i="1"/>
  <c r="A248" i="1"/>
  <c r="A240" i="1"/>
  <c r="A217" i="1"/>
  <c r="A209" i="1"/>
  <c r="A90" i="1"/>
  <c r="A195" i="1"/>
  <c r="A188" i="1"/>
  <c r="A173" i="1"/>
  <c r="A165" i="1"/>
  <c r="A158" i="1"/>
  <c r="A136" i="1"/>
  <c r="A128" i="1"/>
  <c r="A110" i="1"/>
  <c r="A102" i="1"/>
  <c r="A85" i="1"/>
  <c r="A10" i="1"/>
  <c r="A66" i="1"/>
  <c r="A56" i="1"/>
  <c r="A45" i="1"/>
  <c r="A33" i="1"/>
  <c r="A20" i="1"/>
  <c r="A8" i="1"/>
  <c r="A280" i="1"/>
  <c r="A272" i="1"/>
  <c r="A142" i="1"/>
  <c r="A232" i="1"/>
  <c r="A99" i="1"/>
  <c r="A124" i="1"/>
  <c r="A62" i="1"/>
  <c r="A48" i="1"/>
  <c r="A349" i="1"/>
  <c r="A224" i="1"/>
  <c r="A44" i="1"/>
  <c r="A341" i="1"/>
  <c r="A334" i="1"/>
  <c r="A326" i="1"/>
  <c r="A319" i="1"/>
  <c r="A311" i="1"/>
  <c r="A303" i="1"/>
  <c r="A263" i="1"/>
  <c r="A255" i="1"/>
  <c r="A247" i="1"/>
  <c r="A239" i="1"/>
  <c r="A216" i="1"/>
  <c r="A208" i="1"/>
  <c r="A202" i="1"/>
  <c r="A89" i="1"/>
  <c r="A187" i="1"/>
  <c r="A172" i="1"/>
  <c r="A164" i="1"/>
  <c r="A157" i="1"/>
  <c r="A135" i="1"/>
  <c r="A116" i="1"/>
  <c r="A109" i="1"/>
  <c r="A101" i="1"/>
  <c r="A84" i="1"/>
  <c r="A77" i="1"/>
  <c r="A21" i="1"/>
  <c r="A55" i="1"/>
  <c r="A35" i="1"/>
  <c r="A19" i="1"/>
  <c r="A17" i="1"/>
  <c r="A7" i="1"/>
  <c r="A279" i="1"/>
  <c r="A271" i="1"/>
  <c r="A88" i="1"/>
  <c r="A231" i="1"/>
  <c r="A69" i="1"/>
  <c r="A123" i="1"/>
  <c r="A61" i="1"/>
  <c r="A31" i="1"/>
  <c r="A348" i="1"/>
  <c r="A25" i="1"/>
  <c r="A68" i="1"/>
  <c r="A340" i="1"/>
  <c r="A333" i="1"/>
  <c r="A325" i="1"/>
  <c r="A318" i="1"/>
  <c r="A310" i="1"/>
  <c r="A302" i="1"/>
  <c r="A262" i="1"/>
  <c r="A254" i="1"/>
  <c r="A246" i="1"/>
  <c r="A238" i="1"/>
  <c r="A215" i="1"/>
  <c r="A207" i="1"/>
  <c r="A201" i="1"/>
  <c r="A194" i="1"/>
  <c r="A186" i="1"/>
  <c r="A171" i="1"/>
  <c r="A163" i="1"/>
  <c r="A156" i="1"/>
  <c r="A134" i="1"/>
  <c r="A115" i="1"/>
  <c r="A108" i="1"/>
  <c r="A100" i="1"/>
  <c r="A83" i="1"/>
  <c r="A74" i="1"/>
  <c r="A65" i="1"/>
  <c r="A54" i="1"/>
  <c r="A11" i="1"/>
  <c r="A30" i="1"/>
  <c r="A16" i="1"/>
  <c r="A6" i="1"/>
  <c r="A278" i="1"/>
  <c r="A270" i="1"/>
  <c r="A42" i="1"/>
  <c r="A230" i="1"/>
  <c r="A122" i="1"/>
  <c r="A34" i="1"/>
  <c r="A355" i="1"/>
  <c r="A347" i="1"/>
  <c r="A223" i="1"/>
  <c r="A41" i="1"/>
  <c r="A339" i="1"/>
  <c r="A332" i="1"/>
  <c r="A324" i="1"/>
  <c r="A317" i="1"/>
  <c r="A309" i="1"/>
  <c r="A269" i="1"/>
  <c r="A261" i="1"/>
  <c r="A253" i="1"/>
  <c r="A245" i="1"/>
  <c r="A222" i="1"/>
  <c r="A214" i="1"/>
  <c r="A206" i="1"/>
  <c r="A200" i="1"/>
  <c r="A193" i="1"/>
  <c r="A185" i="1"/>
  <c r="A170" i="1"/>
  <c r="A162" i="1"/>
  <c r="A141" i="1"/>
  <c r="A133" i="1"/>
  <c r="A114" i="1"/>
  <c r="A107" i="1"/>
  <c r="A98" i="1"/>
  <c r="A82" i="1"/>
  <c r="A73" i="1"/>
  <c r="A38" i="1"/>
  <c r="A53" i="1"/>
  <c r="A40" i="1"/>
  <c r="A29" i="1"/>
  <c r="A15" i="1"/>
  <c r="A285" i="1"/>
  <c r="A277" i="1"/>
  <c r="A147" i="1"/>
  <c r="A237" i="1"/>
  <c r="A184" i="1"/>
  <c r="A121" i="1"/>
  <c r="A18" i="1"/>
  <c r="A354" i="1"/>
  <c r="A229" i="1"/>
  <c r="A181" i="1"/>
  <c r="A346" i="1"/>
  <c r="A338" i="1"/>
  <c r="A331" i="1"/>
  <c r="A323" i="1"/>
  <c r="A316" i="1"/>
  <c r="A308" i="1"/>
  <c r="A268" i="1"/>
  <c r="A260" i="1"/>
  <c r="A252" i="1"/>
  <c r="A244" i="1"/>
  <c r="A221" i="1"/>
  <c r="A213" i="1"/>
  <c r="A205" i="1"/>
  <c r="A199" i="1"/>
  <c r="A192" i="1"/>
  <c r="A177" i="1"/>
  <c r="A169" i="1"/>
  <c r="A43" i="1"/>
  <c r="A140" i="1"/>
  <c r="A132" i="1"/>
  <c r="A113" i="1"/>
  <c r="A106" i="1"/>
  <c r="A97" i="1"/>
  <c r="A81" i="1"/>
  <c r="A72" i="1"/>
  <c r="A60" i="1"/>
  <c r="A52" i="1"/>
  <c r="A39" i="1"/>
  <c r="A28" i="1"/>
  <c r="A14" i="1"/>
  <c r="A284" i="1"/>
  <c r="A276" i="1"/>
  <c r="A146" i="1"/>
  <c r="A236" i="1"/>
  <c r="A75" i="1"/>
  <c r="A120" i="1"/>
  <c r="D34" i="5" l="1"/>
  <c r="D37" i="5"/>
  <c r="D52" i="5"/>
  <c r="D53" i="5"/>
  <c r="D54" i="5"/>
  <c r="D67" i="5"/>
  <c r="D68" i="5"/>
  <c r="D69" i="5"/>
  <c r="D70" i="5"/>
  <c r="D71" i="5"/>
  <c r="D72" i="5"/>
  <c r="D73" i="5"/>
  <c r="D74" i="5"/>
  <c r="D75" i="5"/>
  <c r="D19" i="5"/>
  <c r="D18" i="5"/>
  <c r="D33" i="5"/>
  <c r="D36" i="5"/>
  <c r="D48" i="5"/>
  <c r="D49" i="5"/>
  <c r="D50" i="5"/>
  <c r="D51" i="5"/>
  <c r="D62" i="5"/>
  <c r="D63" i="5"/>
  <c r="D35" i="5"/>
  <c r="D64" i="5"/>
  <c r="D65" i="5"/>
  <c r="D66" i="5"/>
  <c r="D82" i="5"/>
  <c r="D83" i="5"/>
  <c r="D84" i="5"/>
  <c r="D14" i="5"/>
  <c r="D25" i="20" l="1"/>
  <c r="D35" i="20"/>
  <c r="D36" i="20"/>
  <c r="D53" i="20"/>
  <c r="D78" i="20"/>
  <c r="D79" i="20"/>
  <c r="D80" i="20"/>
  <c r="D18" i="20"/>
  <c r="D81" i="20"/>
  <c r="D82" i="20"/>
  <c r="D83" i="20"/>
  <c r="D97" i="20"/>
  <c r="D75" i="20"/>
  <c r="D98" i="20"/>
  <c r="D99" i="20"/>
  <c r="D55" i="20"/>
  <c r="D24" i="20"/>
  <c r="D100" i="20"/>
  <c r="D101" i="20"/>
  <c r="D102" i="20"/>
  <c r="D103" i="20"/>
  <c r="D104" i="20"/>
  <c r="D105" i="20"/>
  <c r="D129" i="20"/>
  <c r="D130" i="20"/>
  <c r="D131" i="20"/>
  <c r="D132" i="20"/>
  <c r="D133" i="20"/>
  <c r="D134" i="20"/>
  <c r="AF47" i="6" l="1"/>
  <c r="AE47" i="6"/>
  <c r="AC47" i="6" s="1"/>
  <c r="AF46" i="6"/>
  <c r="AE46" i="6"/>
  <c r="AC46" i="6" s="1"/>
  <c r="AF45" i="6"/>
  <c r="AE45" i="6"/>
  <c r="AC45" i="6" s="1"/>
  <c r="AF44" i="6"/>
  <c r="AE44" i="6"/>
  <c r="AC44" i="6" s="1"/>
  <c r="AF43" i="6"/>
  <c r="AE43" i="6"/>
  <c r="AC43" i="6" s="1"/>
  <c r="AF42" i="6"/>
  <c r="AE42" i="6"/>
  <c r="AC42" i="6" s="1"/>
  <c r="AF41" i="6"/>
  <c r="AE41" i="6"/>
  <c r="AC41" i="6" s="1"/>
  <c r="AF40" i="6"/>
  <c r="AE40" i="6"/>
  <c r="AC40" i="6" s="1"/>
  <c r="AF39" i="6"/>
  <c r="AE39" i="6"/>
  <c r="AC39" i="6" s="1"/>
  <c r="AF38" i="6"/>
  <c r="AE38" i="6"/>
  <c r="AC38" i="6" s="1"/>
  <c r="AF37" i="6"/>
  <c r="AE37" i="6"/>
  <c r="AC37" i="6" s="1"/>
  <c r="AF36" i="6"/>
  <c r="AE36" i="6"/>
  <c r="AC36" i="6" s="1"/>
  <c r="AF35" i="6"/>
  <c r="AE35" i="6"/>
  <c r="AC35" i="6" s="1"/>
  <c r="AF34" i="6"/>
  <c r="AE34" i="6"/>
  <c r="AC34" i="6" s="1"/>
  <c r="AF33" i="6"/>
  <c r="AE33" i="6"/>
  <c r="AC33" i="6" s="1"/>
  <c r="AF32" i="6"/>
  <c r="AE32" i="6"/>
  <c r="AC32" i="6" s="1"/>
  <c r="AF47" i="1"/>
  <c r="AE47" i="1"/>
  <c r="AC47" i="1" s="1"/>
  <c r="AF46" i="1"/>
  <c r="AE46" i="1"/>
  <c r="AC46" i="1" s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36" i="36" l="1"/>
  <c r="A35" i="36"/>
  <c r="A34" i="36"/>
  <c r="A33" i="36"/>
  <c r="A32" i="36"/>
  <c r="A31" i="36"/>
  <c r="A30" i="36"/>
  <c r="A29" i="36"/>
  <c r="A28" i="36"/>
  <c r="A27" i="36"/>
  <c r="A26" i="36"/>
  <c r="A25" i="36"/>
  <c r="A24" i="36"/>
  <c r="A23" i="36"/>
  <c r="A22" i="36"/>
  <c r="A21" i="36"/>
  <c r="A20" i="36"/>
  <c r="A19" i="36"/>
  <c r="A18" i="36"/>
  <c r="A17" i="36"/>
  <c r="A16" i="36"/>
  <c r="A15" i="36"/>
  <c r="A14" i="36"/>
  <c r="A13" i="36"/>
  <c r="A12" i="36"/>
  <c r="A11" i="36"/>
  <c r="A10" i="36"/>
  <c r="A9" i="36"/>
  <c r="A8" i="36"/>
  <c r="A7" i="36"/>
  <c r="A6" i="36"/>
  <c r="A5" i="36"/>
  <c r="P2" i="36"/>
  <c r="F67" i="35"/>
  <c r="F66" i="35"/>
  <c r="F65" i="35"/>
  <c r="F64" i="35"/>
  <c r="F63" i="35"/>
  <c r="F62" i="35"/>
  <c r="F61" i="35"/>
  <c r="F60" i="35"/>
  <c r="F59" i="35"/>
  <c r="F58" i="35"/>
  <c r="F57" i="35"/>
  <c r="F56" i="35"/>
  <c r="F55" i="35"/>
  <c r="F54" i="35"/>
  <c r="F53" i="35"/>
  <c r="F52" i="35"/>
  <c r="F51" i="35"/>
  <c r="F50" i="35"/>
  <c r="F49" i="35"/>
  <c r="F48" i="35"/>
  <c r="F47" i="35"/>
  <c r="F46" i="35"/>
  <c r="F45" i="35"/>
  <c r="F44" i="35"/>
  <c r="F43" i="35"/>
  <c r="F42" i="35"/>
  <c r="F41" i="35"/>
  <c r="F40" i="35"/>
  <c r="F39" i="35"/>
  <c r="F38" i="35"/>
  <c r="F37" i="35"/>
  <c r="F36" i="35"/>
  <c r="A36" i="35"/>
  <c r="F35" i="35"/>
  <c r="A35" i="35"/>
  <c r="F34" i="35"/>
  <c r="A34" i="35"/>
  <c r="F33" i="35"/>
  <c r="A33" i="35"/>
  <c r="F32" i="35"/>
  <c r="A32" i="35"/>
  <c r="F31" i="35"/>
  <c r="A31" i="35"/>
  <c r="F30" i="35"/>
  <c r="A30" i="35"/>
  <c r="F29" i="35"/>
  <c r="A29" i="35"/>
  <c r="F28" i="35"/>
  <c r="A28" i="35"/>
  <c r="F27" i="35"/>
  <c r="A27" i="35"/>
  <c r="F26" i="35"/>
  <c r="A26" i="35"/>
  <c r="F25" i="35"/>
  <c r="A25" i="35"/>
  <c r="F24" i="35"/>
  <c r="A24" i="35"/>
  <c r="F23" i="35"/>
  <c r="A23" i="35"/>
  <c r="F22" i="35"/>
  <c r="A22" i="35"/>
  <c r="F21" i="35"/>
  <c r="A21" i="35"/>
  <c r="F20" i="35"/>
  <c r="A20" i="35"/>
  <c r="F19" i="35"/>
  <c r="A19" i="35"/>
  <c r="F18" i="35"/>
  <c r="A18" i="35"/>
  <c r="F17" i="35"/>
  <c r="A17" i="35"/>
  <c r="F16" i="35"/>
  <c r="A16" i="35"/>
  <c r="F15" i="35"/>
  <c r="A15" i="35"/>
  <c r="F14" i="35"/>
  <c r="A14" i="35"/>
  <c r="F13" i="35"/>
  <c r="A13" i="35"/>
  <c r="F12" i="35"/>
  <c r="A12" i="35"/>
  <c r="F11" i="35"/>
  <c r="A11" i="35"/>
  <c r="F10" i="35"/>
  <c r="A10" i="35"/>
  <c r="F9" i="35"/>
  <c r="A9" i="35"/>
  <c r="F8" i="35"/>
  <c r="A8" i="35"/>
  <c r="F7" i="35"/>
  <c r="A7" i="35"/>
  <c r="F6" i="35"/>
  <c r="A6" i="35"/>
  <c r="F5" i="35"/>
  <c r="A5" i="35"/>
  <c r="P2" i="35"/>
  <c r="F67" i="34"/>
  <c r="F66" i="34"/>
  <c r="F65" i="34"/>
  <c r="F64" i="34"/>
  <c r="F63" i="34"/>
  <c r="F62" i="34"/>
  <c r="F61" i="34"/>
  <c r="F60" i="34"/>
  <c r="F59" i="34"/>
  <c r="F58" i="34"/>
  <c r="F57" i="34"/>
  <c r="F56" i="34"/>
  <c r="F55" i="34"/>
  <c r="F54" i="34"/>
  <c r="F53" i="34"/>
  <c r="F52" i="34"/>
  <c r="F51" i="34"/>
  <c r="F50" i="34"/>
  <c r="F49" i="34"/>
  <c r="F48" i="34"/>
  <c r="F47" i="34"/>
  <c r="F46" i="34"/>
  <c r="F45" i="34"/>
  <c r="F44" i="34"/>
  <c r="F43" i="34"/>
  <c r="F42" i="34"/>
  <c r="F41" i="34"/>
  <c r="F40" i="34"/>
  <c r="F39" i="34"/>
  <c r="F38" i="34"/>
  <c r="F37" i="34"/>
  <c r="F36" i="34"/>
  <c r="A36" i="34"/>
  <c r="F35" i="34"/>
  <c r="A35" i="34"/>
  <c r="F34" i="34"/>
  <c r="A34" i="34"/>
  <c r="F33" i="34"/>
  <c r="A33" i="34"/>
  <c r="F32" i="34"/>
  <c r="A32" i="34"/>
  <c r="F31" i="34"/>
  <c r="A31" i="34"/>
  <c r="F30" i="34"/>
  <c r="A30" i="34"/>
  <c r="F29" i="34"/>
  <c r="A29" i="34"/>
  <c r="F28" i="34"/>
  <c r="A28" i="34"/>
  <c r="F27" i="34"/>
  <c r="A27" i="34"/>
  <c r="F26" i="34"/>
  <c r="A26" i="34"/>
  <c r="F25" i="34"/>
  <c r="A25" i="34"/>
  <c r="F24" i="34"/>
  <c r="A24" i="34"/>
  <c r="F23" i="34"/>
  <c r="A23" i="34"/>
  <c r="F22" i="34"/>
  <c r="A22" i="34"/>
  <c r="F21" i="34"/>
  <c r="A21" i="34"/>
  <c r="F20" i="34"/>
  <c r="A20" i="34"/>
  <c r="F19" i="34"/>
  <c r="A19" i="34"/>
  <c r="F18" i="34"/>
  <c r="A18" i="34"/>
  <c r="F17" i="34"/>
  <c r="A17" i="34"/>
  <c r="F16" i="34"/>
  <c r="A16" i="34"/>
  <c r="F15" i="34"/>
  <c r="A15" i="34"/>
  <c r="F14" i="34"/>
  <c r="A14" i="34"/>
  <c r="F13" i="34"/>
  <c r="A13" i="34"/>
  <c r="F12" i="34"/>
  <c r="A12" i="34"/>
  <c r="F11" i="34"/>
  <c r="A11" i="34"/>
  <c r="F10" i="34"/>
  <c r="A10" i="34"/>
  <c r="F9" i="34"/>
  <c r="A9" i="34"/>
  <c r="F8" i="34"/>
  <c r="A8" i="34"/>
  <c r="F7" i="34"/>
  <c r="A7" i="34"/>
  <c r="F6" i="34"/>
  <c r="A6" i="34"/>
  <c r="F5" i="34"/>
  <c r="A5" i="34"/>
  <c r="P2" i="34"/>
  <c r="F67" i="33"/>
  <c r="F66" i="33"/>
  <c r="F65" i="33"/>
  <c r="F64" i="33"/>
  <c r="F63" i="33"/>
  <c r="F62" i="33"/>
  <c r="F61" i="33"/>
  <c r="F60" i="33"/>
  <c r="F59" i="33"/>
  <c r="F58" i="33"/>
  <c r="F57" i="33"/>
  <c r="F56" i="33"/>
  <c r="F55" i="33"/>
  <c r="F54" i="33"/>
  <c r="F53" i="33"/>
  <c r="F52" i="33"/>
  <c r="F51" i="33"/>
  <c r="F50" i="33"/>
  <c r="F49" i="33"/>
  <c r="F48" i="33"/>
  <c r="F47" i="33"/>
  <c r="F46" i="33"/>
  <c r="F45" i="33"/>
  <c r="F44" i="33"/>
  <c r="F43" i="33"/>
  <c r="F42" i="33"/>
  <c r="F41" i="33"/>
  <c r="F40" i="33"/>
  <c r="F39" i="33"/>
  <c r="F38" i="33"/>
  <c r="F37" i="33"/>
  <c r="F36" i="33"/>
  <c r="A36" i="33"/>
  <c r="F35" i="33"/>
  <c r="A35" i="33"/>
  <c r="F34" i="33"/>
  <c r="A34" i="33"/>
  <c r="F33" i="33"/>
  <c r="A33" i="33"/>
  <c r="F32" i="33"/>
  <c r="A32" i="33"/>
  <c r="F31" i="33"/>
  <c r="A31" i="33"/>
  <c r="F30" i="33"/>
  <c r="A30" i="33"/>
  <c r="F29" i="33"/>
  <c r="A29" i="33"/>
  <c r="F28" i="33"/>
  <c r="A28" i="33"/>
  <c r="F27" i="33"/>
  <c r="A27" i="33"/>
  <c r="F26" i="33"/>
  <c r="A26" i="33"/>
  <c r="F25" i="33"/>
  <c r="A25" i="33"/>
  <c r="F24" i="33"/>
  <c r="A24" i="33"/>
  <c r="F23" i="33"/>
  <c r="A23" i="33"/>
  <c r="F22" i="33"/>
  <c r="A22" i="33"/>
  <c r="F21" i="33"/>
  <c r="A21" i="33"/>
  <c r="F20" i="33"/>
  <c r="A20" i="33"/>
  <c r="F19" i="33"/>
  <c r="A19" i="33"/>
  <c r="F18" i="33"/>
  <c r="A18" i="33"/>
  <c r="F17" i="33"/>
  <c r="A17" i="33"/>
  <c r="F16" i="33"/>
  <c r="A16" i="33"/>
  <c r="F15" i="33"/>
  <c r="A15" i="33"/>
  <c r="F14" i="33"/>
  <c r="A14" i="33"/>
  <c r="F13" i="33"/>
  <c r="A13" i="33"/>
  <c r="F12" i="33"/>
  <c r="A12" i="33"/>
  <c r="F11" i="33"/>
  <c r="A11" i="33"/>
  <c r="F10" i="33"/>
  <c r="A10" i="33"/>
  <c r="F9" i="33"/>
  <c r="A9" i="33"/>
  <c r="F8" i="33"/>
  <c r="A8" i="33"/>
  <c r="F7" i="33"/>
  <c r="A7" i="33"/>
  <c r="F6" i="33"/>
  <c r="A6" i="33"/>
  <c r="F5" i="33"/>
  <c r="A5" i="33"/>
  <c r="P2" i="33"/>
  <c r="F67" i="32"/>
  <c r="F66" i="32"/>
  <c r="F65" i="32"/>
  <c r="F64" i="32"/>
  <c r="F63" i="32"/>
  <c r="F62" i="32"/>
  <c r="F61" i="32"/>
  <c r="F60" i="32"/>
  <c r="F59" i="32"/>
  <c r="F58" i="32"/>
  <c r="F57" i="32"/>
  <c r="F56" i="32"/>
  <c r="F55" i="32"/>
  <c r="F54" i="32"/>
  <c r="F53" i="32"/>
  <c r="F52" i="32"/>
  <c r="F51" i="32"/>
  <c r="F50" i="32"/>
  <c r="F49" i="32"/>
  <c r="F48" i="32"/>
  <c r="F47" i="32"/>
  <c r="F46" i="32"/>
  <c r="F45" i="32"/>
  <c r="F44" i="32"/>
  <c r="F43" i="32"/>
  <c r="F42" i="32"/>
  <c r="F41" i="32"/>
  <c r="F40" i="32"/>
  <c r="F39" i="32"/>
  <c r="F38" i="32"/>
  <c r="F37" i="32"/>
  <c r="F36" i="32"/>
  <c r="A36" i="32"/>
  <c r="F35" i="32"/>
  <c r="A35" i="32"/>
  <c r="F34" i="32"/>
  <c r="A34" i="32"/>
  <c r="F33" i="32"/>
  <c r="A33" i="32"/>
  <c r="F32" i="32"/>
  <c r="A32" i="32"/>
  <c r="F31" i="32"/>
  <c r="A31" i="32"/>
  <c r="F30" i="32"/>
  <c r="A30" i="32"/>
  <c r="F29" i="32"/>
  <c r="A29" i="32"/>
  <c r="F28" i="32"/>
  <c r="A28" i="32"/>
  <c r="F27" i="32"/>
  <c r="A27" i="32"/>
  <c r="F26" i="32"/>
  <c r="A26" i="32"/>
  <c r="F25" i="32"/>
  <c r="A25" i="32"/>
  <c r="F24" i="32"/>
  <c r="A24" i="32"/>
  <c r="F23" i="32"/>
  <c r="A23" i="32"/>
  <c r="F22" i="32"/>
  <c r="A22" i="32"/>
  <c r="F21" i="32"/>
  <c r="A21" i="32"/>
  <c r="F20" i="32"/>
  <c r="A20" i="32"/>
  <c r="F19" i="32"/>
  <c r="A19" i="32"/>
  <c r="F18" i="32"/>
  <c r="A18" i="32"/>
  <c r="F17" i="32"/>
  <c r="A17" i="32"/>
  <c r="F16" i="32"/>
  <c r="A16" i="32"/>
  <c r="F15" i="32"/>
  <c r="A15" i="32"/>
  <c r="F14" i="32"/>
  <c r="A14" i="32"/>
  <c r="F13" i="32"/>
  <c r="A13" i="32"/>
  <c r="F12" i="32"/>
  <c r="A12" i="32"/>
  <c r="F11" i="32"/>
  <c r="A11" i="32"/>
  <c r="F10" i="32"/>
  <c r="A10" i="32"/>
  <c r="F9" i="32"/>
  <c r="A9" i="32"/>
  <c r="F8" i="32"/>
  <c r="A8" i="32"/>
  <c r="F7" i="32"/>
  <c r="A7" i="32"/>
  <c r="F6" i="32"/>
  <c r="A6" i="32"/>
  <c r="F5" i="32"/>
  <c r="A5" i="32"/>
  <c r="P2" i="32"/>
  <c r="F67" i="31" l="1"/>
  <c r="F66" i="31"/>
  <c r="F65" i="31"/>
  <c r="F64" i="31"/>
  <c r="F63" i="31"/>
  <c r="F62" i="31"/>
  <c r="F61" i="31"/>
  <c r="F60" i="31"/>
  <c r="F59" i="31"/>
  <c r="F58" i="31"/>
  <c r="F57" i="31"/>
  <c r="F56" i="31"/>
  <c r="F55" i="31"/>
  <c r="F54" i="31"/>
  <c r="F53" i="31"/>
  <c r="F52" i="31"/>
  <c r="F51" i="31"/>
  <c r="F50" i="31"/>
  <c r="F49" i="31"/>
  <c r="F48" i="31"/>
  <c r="F47" i="31"/>
  <c r="F46" i="31"/>
  <c r="F45" i="31"/>
  <c r="F44" i="31"/>
  <c r="F43" i="31"/>
  <c r="F42" i="31"/>
  <c r="F41" i="31"/>
  <c r="F40" i="31"/>
  <c r="F39" i="31"/>
  <c r="F38" i="31"/>
  <c r="F37" i="31"/>
  <c r="F36" i="31"/>
  <c r="A36" i="31"/>
  <c r="F35" i="31"/>
  <c r="A35" i="31"/>
  <c r="F34" i="31"/>
  <c r="A34" i="31"/>
  <c r="F33" i="31"/>
  <c r="A33" i="31"/>
  <c r="F32" i="31"/>
  <c r="A32" i="31"/>
  <c r="F31" i="31"/>
  <c r="A31" i="31"/>
  <c r="F30" i="31"/>
  <c r="A30" i="31"/>
  <c r="F29" i="31"/>
  <c r="A29" i="31"/>
  <c r="F28" i="31"/>
  <c r="A28" i="31"/>
  <c r="F27" i="31"/>
  <c r="A27" i="31"/>
  <c r="F26" i="31"/>
  <c r="A26" i="31"/>
  <c r="F25" i="31"/>
  <c r="A25" i="31"/>
  <c r="F24" i="31"/>
  <c r="A24" i="31"/>
  <c r="F23" i="31"/>
  <c r="A23" i="31"/>
  <c r="F22" i="31"/>
  <c r="A22" i="31"/>
  <c r="F21" i="31"/>
  <c r="A21" i="31"/>
  <c r="F20" i="31"/>
  <c r="A20" i="31"/>
  <c r="F19" i="31"/>
  <c r="A19" i="31"/>
  <c r="F18" i="31"/>
  <c r="A18" i="31"/>
  <c r="F17" i="31"/>
  <c r="A17" i="31"/>
  <c r="F16" i="31"/>
  <c r="A16" i="31"/>
  <c r="F15" i="31"/>
  <c r="A15" i="31"/>
  <c r="F14" i="31"/>
  <c r="A14" i="31"/>
  <c r="F13" i="31"/>
  <c r="A13" i="31"/>
  <c r="F12" i="31"/>
  <c r="A12" i="31"/>
  <c r="F11" i="31"/>
  <c r="A11" i="31"/>
  <c r="F10" i="31"/>
  <c r="A10" i="31"/>
  <c r="F9" i="31"/>
  <c r="A9" i="31"/>
  <c r="F8" i="31"/>
  <c r="A8" i="31"/>
  <c r="F7" i="31"/>
  <c r="A7" i="31"/>
  <c r="F6" i="31"/>
  <c r="A6" i="31"/>
  <c r="F5" i="31"/>
  <c r="A5" i="31"/>
  <c r="P2" i="31"/>
  <c r="AE41" i="1" l="1"/>
  <c r="AC41" i="1" s="1"/>
  <c r="AE44" i="1"/>
  <c r="AC44" i="1" s="1"/>
  <c r="F68" i="30"/>
  <c r="F67" i="30"/>
  <c r="F66" i="30"/>
  <c r="F65" i="30"/>
  <c r="F64" i="30"/>
  <c r="F63" i="30"/>
  <c r="F62" i="30"/>
  <c r="F61" i="30"/>
  <c r="F60" i="30"/>
  <c r="F59" i="30"/>
  <c r="F58" i="30"/>
  <c r="F57" i="30"/>
  <c r="F56" i="30"/>
  <c r="F55" i="30"/>
  <c r="F54" i="30"/>
  <c r="F53" i="30"/>
  <c r="F52" i="30"/>
  <c r="F51" i="30"/>
  <c r="F50" i="30"/>
  <c r="F49" i="30"/>
  <c r="F48" i="30"/>
  <c r="F47" i="30"/>
  <c r="F46" i="30"/>
  <c r="F45" i="30"/>
  <c r="F44" i="30"/>
  <c r="F43" i="30"/>
  <c r="F42" i="30"/>
  <c r="F41" i="30"/>
  <c r="F40" i="30"/>
  <c r="F39" i="30"/>
  <c r="F38" i="30"/>
  <c r="F37" i="30"/>
  <c r="F36" i="30"/>
  <c r="F35" i="30"/>
  <c r="F34" i="30"/>
  <c r="F33" i="30"/>
  <c r="F32" i="30"/>
  <c r="F31" i="30"/>
  <c r="F30" i="30"/>
  <c r="F29" i="30"/>
  <c r="F28" i="30"/>
  <c r="F27" i="30"/>
  <c r="F26" i="30"/>
  <c r="F25" i="30"/>
  <c r="F24" i="30"/>
  <c r="F23" i="30"/>
  <c r="F22" i="30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F5" i="30"/>
  <c r="A36" i="30" l="1"/>
  <c r="A35" i="30"/>
  <c r="A34" i="30"/>
  <c r="A33" i="30"/>
  <c r="A32" i="30"/>
  <c r="A31" i="30"/>
  <c r="A30" i="30"/>
  <c r="A29" i="30"/>
  <c r="A28" i="30"/>
  <c r="A27" i="30"/>
  <c r="A26" i="30"/>
  <c r="A25" i="30"/>
  <c r="A24" i="30"/>
  <c r="A23" i="30"/>
  <c r="A22" i="30"/>
  <c r="A21" i="30"/>
  <c r="A20" i="30"/>
  <c r="A19" i="30"/>
  <c r="A18" i="30"/>
  <c r="A17" i="30"/>
  <c r="A16" i="30"/>
  <c r="A15" i="30"/>
  <c r="A14" i="30"/>
  <c r="A13" i="30"/>
  <c r="A12" i="30"/>
  <c r="A11" i="30"/>
  <c r="A10" i="30"/>
  <c r="A9" i="30"/>
  <c r="A8" i="30"/>
  <c r="A7" i="30"/>
  <c r="A6" i="30"/>
  <c r="A5" i="30"/>
  <c r="P2" i="30"/>
  <c r="F67" i="29" l="1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A36" i="29"/>
  <c r="F35" i="29"/>
  <c r="A35" i="29"/>
  <c r="F34" i="29"/>
  <c r="A34" i="29"/>
  <c r="F33" i="29"/>
  <c r="A33" i="29"/>
  <c r="F32" i="29"/>
  <c r="A32" i="29"/>
  <c r="F31" i="29"/>
  <c r="A31" i="29"/>
  <c r="F30" i="29"/>
  <c r="A30" i="29"/>
  <c r="F29" i="29"/>
  <c r="A29" i="29"/>
  <c r="F28" i="29"/>
  <c r="A28" i="29"/>
  <c r="F27" i="29"/>
  <c r="A27" i="29"/>
  <c r="F26" i="29"/>
  <c r="A26" i="29"/>
  <c r="F25" i="29"/>
  <c r="A25" i="29"/>
  <c r="F24" i="29"/>
  <c r="A24" i="29"/>
  <c r="F23" i="29"/>
  <c r="A23" i="29"/>
  <c r="F22" i="29"/>
  <c r="A22" i="29"/>
  <c r="F21" i="29"/>
  <c r="A21" i="29"/>
  <c r="F20" i="29"/>
  <c r="A20" i="29"/>
  <c r="F19" i="29"/>
  <c r="A19" i="29"/>
  <c r="F18" i="29"/>
  <c r="A18" i="29"/>
  <c r="F17" i="29"/>
  <c r="A17" i="29"/>
  <c r="F16" i="29"/>
  <c r="A16" i="29"/>
  <c r="F15" i="29"/>
  <c r="A15" i="29"/>
  <c r="F14" i="29"/>
  <c r="A14" i="29"/>
  <c r="F13" i="29"/>
  <c r="A13" i="29"/>
  <c r="F12" i="29"/>
  <c r="A12" i="29"/>
  <c r="F11" i="29"/>
  <c r="A11" i="29"/>
  <c r="F10" i="29"/>
  <c r="A10" i="29"/>
  <c r="F9" i="29"/>
  <c r="A9" i="29"/>
  <c r="F8" i="29"/>
  <c r="A8" i="29"/>
  <c r="F7" i="29"/>
  <c r="A7" i="29"/>
  <c r="F6" i="29"/>
  <c r="A6" i="29"/>
  <c r="F5" i="29"/>
  <c r="A5" i="29"/>
  <c r="P2" i="29"/>
  <c r="F67" i="28" l="1"/>
  <c r="F66" i="28"/>
  <c r="F65" i="28"/>
  <c r="F64" i="28"/>
  <c r="F63" i="28"/>
  <c r="F62" i="28"/>
  <c r="F61" i="28"/>
  <c r="F60" i="28"/>
  <c r="F59" i="28"/>
  <c r="F58" i="28"/>
  <c r="F57" i="28"/>
  <c r="F56" i="28"/>
  <c r="F55" i="28"/>
  <c r="F54" i="28"/>
  <c r="F53" i="28"/>
  <c r="F52" i="28"/>
  <c r="F51" i="28"/>
  <c r="F50" i="28"/>
  <c r="F49" i="28"/>
  <c r="F48" i="28"/>
  <c r="F47" i="28"/>
  <c r="F46" i="28"/>
  <c r="F45" i="28"/>
  <c r="F44" i="28"/>
  <c r="F43" i="28"/>
  <c r="F42" i="28"/>
  <c r="F41" i="28"/>
  <c r="F40" i="28"/>
  <c r="F39" i="28"/>
  <c r="F38" i="28"/>
  <c r="F37" i="28"/>
  <c r="F36" i="28"/>
  <c r="A36" i="28"/>
  <c r="F35" i="28"/>
  <c r="A35" i="28"/>
  <c r="F34" i="28"/>
  <c r="A34" i="28"/>
  <c r="F33" i="28"/>
  <c r="A33" i="28"/>
  <c r="F32" i="28"/>
  <c r="A32" i="28"/>
  <c r="F31" i="28"/>
  <c r="A31" i="28"/>
  <c r="F30" i="28"/>
  <c r="A30" i="28"/>
  <c r="F29" i="28"/>
  <c r="A29" i="28"/>
  <c r="F28" i="28"/>
  <c r="A28" i="28"/>
  <c r="F27" i="28"/>
  <c r="A27" i="28"/>
  <c r="F26" i="28"/>
  <c r="A26" i="28"/>
  <c r="F25" i="28"/>
  <c r="A25" i="28"/>
  <c r="F24" i="28"/>
  <c r="A24" i="28"/>
  <c r="F23" i="28"/>
  <c r="A23" i="28"/>
  <c r="F22" i="28"/>
  <c r="A22" i="28"/>
  <c r="F21" i="28"/>
  <c r="A21" i="28"/>
  <c r="F20" i="28"/>
  <c r="A20" i="28"/>
  <c r="F19" i="28"/>
  <c r="A19" i="28"/>
  <c r="F18" i="28"/>
  <c r="A18" i="28"/>
  <c r="F17" i="28"/>
  <c r="A17" i="28"/>
  <c r="F16" i="28"/>
  <c r="A16" i="28"/>
  <c r="F15" i="28"/>
  <c r="A15" i="28"/>
  <c r="F14" i="28"/>
  <c r="A14" i="28"/>
  <c r="F13" i="28"/>
  <c r="A13" i="28"/>
  <c r="F12" i="28"/>
  <c r="A12" i="28"/>
  <c r="F11" i="28"/>
  <c r="A11" i="28"/>
  <c r="F10" i="28"/>
  <c r="A10" i="28"/>
  <c r="F9" i="28"/>
  <c r="A9" i="28"/>
  <c r="F8" i="28"/>
  <c r="A8" i="28"/>
  <c r="F7" i="28"/>
  <c r="A7" i="28"/>
  <c r="F6" i="28"/>
  <c r="A6" i="28"/>
  <c r="F5" i="28"/>
  <c r="A5" i="28"/>
  <c r="P2" i="28"/>
  <c r="F68" i="27" l="1"/>
  <c r="F67" i="27"/>
  <c r="F66" i="27"/>
  <c r="F65" i="27"/>
  <c r="F64" i="27"/>
  <c r="F63" i="27"/>
  <c r="F62" i="27"/>
  <c r="F61" i="27"/>
  <c r="F60" i="27"/>
  <c r="F59" i="27"/>
  <c r="F58" i="27"/>
  <c r="F57" i="27"/>
  <c r="F56" i="27"/>
  <c r="F55" i="27"/>
  <c r="F54" i="27"/>
  <c r="F53" i="27"/>
  <c r="F52" i="27"/>
  <c r="F51" i="27"/>
  <c r="F50" i="27"/>
  <c r="F49" i="27"/>
  <c r="F48" i="27"/>
  <c r="F47" i="27"/>
  <c r="F46" i="27"/>
  <c r="F45" i="27"/>
  <c r="F44" i="27"/>
  <c r="F43" i="27"/>
  <c r="F42" i="27"/>
  <c r="F41" i="27"/>
  <c r="F40" i="27"/>
  <c r="F39" i="27"/>
  <c r="F38" i="27"/>
  <c r="F37" i="27"/>
  <c r="F36" i="27"/>
  <c r="F35" i="27"/>
  <c r="F34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F8" i="27"/>
  <c r="F7" i="27"/>
  <c r="F6" i="27"/>
  <c r="F5" i="27"/>
  <c r="A36" i="27"/>
  <c r="A35" i="27"/>
  <c r="A34" i="27"/>
  <c r="A33" i="27"/>
  <c r="A32" i="27"/>
  <c r="A31" i="27"/>
  <c r="A30" i="27"/>
  <c r="A29" i="27"/>
  <c r="A28" i="27"/>
  <c r="A27" i="27"/>
  <c r="A26" i="27"/>
  <c r="A25" i="27"/>
  <c r="A24" i="27"/>
  <c r="A23" i="27"/>
  <c r="A22" i="27"/>
  <c r="A21" i="27"/>
  <c r="A20" i="27"/>
  <c r="A19" i="27"/>
  <c r="A18" i="27"/>
  <c r="A17" i="27"/>
  <c r="A16" i="27"/>
  <c r="A15" i="27"/>
  <c r="A14" i="27"/>
  <c r="A13" i="27"/>
  <c r="A12" i="27"/>
  <c r="A11" i="27"/>
  <c r="A10" i="27"/>
  <c r="A9" i="27"/>
  <c r="A8" i="27"/>
  <c r="A7" i="27"/>
  <c r="A6" i="27"/>
  <c r="A5" i="27"/>
  <c r="P2" i="27"/>
  <c r="D19" i="20" l="1"/>
  <c r="D20" i="20"/>
  <c r="D39" i="20"/>
  <c r="D40" i="20"/>
  <c r="D41" i="20"/>
  <c r="D42" i="20"/>
  <c r="D43" i="20"/>
  <c r="D44" i="20"/>
  <c r="D45" i="20"/>
  <c r="AE43" i="1"/>
  <c r="AC43" i="1" s="1"/>
  <c r="F68" i="25"/>
  <c r="F67" i="25"/>
  <c r="F66" i="25"/>
  <c r="F65" i="25"/>
  <c r="F64" i="25"/>
  <c r="F63" i="25"/>
  <c r="F62" i="25"/>
  <c r="F61" i="25"/>
  <c r="F60" i="25"/>
  <c r="F59" i="25"/>
  <c r="F58" i="25"/>
  <c r="F57" i="25"/>
  <c r="F56" i="25"/>
  <c r="F55" i="25"/>
  <c r="F54" i="25"/>
  <c r="F53" i="25"/>
  <c r="F52" i="25"/>
  <c r="F51" i="25"/>
  <c r="F50" i="25"/>
  <c r="F49" i="25"/>
  <c r="F48" i="25"/>
  <c r="F47" i="25"/>
  <c r="F46" i="25"/>
  <c r="F45" i="25"/>
  <c r="F44" i="25"/>
  <c r="F43" i="25"/>
  <c r="F42" i="25"/>
  <c r="F41" i="25"/>
  <c r="F40" i="25"/>
  <c r="F39" i="25"/>
  <c r="F38" i="25"/>
  <c r="F37" i="25"/>
  <c r="F36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F5" i="25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A36" i="26"/>
  <c r="F35" i="26"/>
  <c r="A35" i="26"/>
  <c r="F34" i="26"/>
  <c r="A34" i="26"/>
  <c r="F33" i="26"/>
  <c r="A33" i="26"/>
  <c r="F32" i="26"/>
  <c r="A32" i="26"/>
  <c r="F31" i="26"/>
  <c r="A31" i="26"/>
  <c r="F30" i="26"/>
  <c r="A30" i="26"/>
  <c r="F29" i="26"/>
  <c r="A29" i="26"/>
  <c r="F28" i="26"/>
  <c r="A28" i="26"/>
  <c r="F27" i="26"/>
  <c r="A27" i="26"/>
  <c r="F26" i="26"/>
  <c r="A26" i="26"/>
  <c r="F25" i="26"/>
  <c r="A25" i="26"/>
  <c r="F24" i="26"/>
  <c r="A24" i="26"/>
  <c r="F23" i="26"/>
  <c r="A23" i="26"/>
  <c r="F22" i="26"/>
  <c r="A22" i="26"/>
  <c r="F21" i="26"/>
  <c r="A21" i="26"/>
  <c r="F20" i="26"/>
  <c r="A20" i="26"/>
  <c r="F19" i="26"/>
  <c r="A19" i="26"/>
  <c r="F18" i="26"/>
  <c r="A18" i="26"/>
  <c r="F17" i="26"/>
  <c r="A17" i="26"/>
  <c r="F16" i="26"/>
  <c r="A16" i="26"/>
  <c r="F15" i="26"/>
  <c r="A15" i="26"/>
  <c r="F14" i="26"/>
  <c r="A14" i="26"/>
  <c r="F13" i="26"/>
  <c r="A13" i="26"/>
  <c r="F12" i="26"/>
  <c r="A12" i="26"/>
  <c r="F11" i="26"/>
  <c r="A11" i="26"/>
  <c r="F10" i="26"/>
  <c r="A10" i="26"/>
  <c r="F9" i="26"/>
  <c r="A9" i="26"/>
  <c r="F8" i="26"/>
  <c r="A8" i="26"/>
  <c r="F7" i="26"/>
  <c r="A7" i="26"/>
  <c r="F6" i="26"/>
  <c r="A6" i="26"/>
  <c r="F5" i="26"/>
  <c r="A5" i="26"/>
  <c r="P2" i="26"/>
  <c r="A36" i="25"/>
  <c r="A35" i="25"/>
  <c r="A34" i="25"/>
  <c r="A33" i="25"/>
  <c r="A32" i="25"/>
  <c r="A31" i="25"/>
  <c r="A30" i="25"/>
  <c r="A29" i="25"/>
  <c r="A28" i="25"/>
  <c r="A27" i="25"/>
  <c r="A26" i="25"/>
  <c r="A25" i="25"/>
  <c r="A24" i="25"/>
  <c r="A23" i="25"/>
  <c r="A22" i="25"/>
  <c r="A21" i="25"/>
  <c r="A20" i="25"/>
  <c r="A19" i="25"/>
  <c r="A18" i="25"/>
  <c r="A17" i="25"/>
  <c r="A16" i="25"/>
  <c r="A15" i="25"/>
  <c r="A14" i="25"/>
  <c r="A13" i="25"/>
  <c r="A12" i="25"/>
  <c r="A11" i="25"/>
  <c r="A10" i="25"/>
  <c r="A9" i="25"/>
  <c r="A8" i="25"/>
  <c r="A7" i="25"/>
  <c r="A6" i="25"/>
  <c r="A5" i="25"/>
  <c r="P2" i="25"/>
  <c r="D27" i="5" l="1"/>
  <c r="D38" i="5"/>
  <c r="D55" i="5"/>
  <c r="D60" i="5"/>
  <c r="D78" i="5"/>
  <c r="D79" i="5"/>
  <c r="F67" i="22"/>
  <c r="F66" i="22"/>
  <c r="F65" i="22"/>
  <c r="F64" i="22"/>
  <c r="F63" i="22"/>
  <c r="F62" i="22"/>
  <c r="F61" i="22"/>
  <c r="F60" i="22"/>
  <c r="F59" i="22"/>
  <c r="F58" i="22"/>
  <c r="F57" i="22"/>
  <c r="F56" i="22"/>
  <c r="F55" i="22"/>
  <c r="F54" i="22"/>
  <c r="F53" i="22"/>
  <c r="F52" i="22"/>
  <c r="F51" i="22"/>
  <c r="F50" i="22"/>
  <c r="F49" i="22"/>
  <c r="F48" i="22"/>
  <c r="F47" i="22"/>
  <c r="F46" i="22"/>
  <c r="F45" i="22"/>
  <c r="F44" i="22"/>
  <c r="F43" i="22"/>
  <c r="F42" i="22"/>
  <c r="F41" i="22"/>
  <c r="F40" i="22"/>
  <c r="F39" i="22"/>
  <c r="F38" i="22"/>
  <c r="F37" i="22"/>
  <c r="F36" i="22"/>
  <c r="A36" i="22"/>
  <c r="F35" i="22"/>
  <c r="A35" i="22"/>
  <c r="F34" i="22"/>
  <c r="A34" i="22"/>
  <c r="F33" i="22"/>
  <c r="A33" i="22"/>
  <c r="F32" i="22"/>
  <c r="A32" i="22"/>
  <c r="F31" i="22"/>
  <c r="A31" i="22"/>
  <c r="F30" i="22"/>
  <c r="A30" i="22"/>
  <c r="F29" i="22"/>
  <c r="A29" i="22"/>
  <c r="F28" i="22"/>
  <c r="A28" i="22"/>
  <c r="F27" i="22"/>
  <c r="A27" i="22"/>
  <c r="F26" i="22"/>
  <c r="A26" i="22"/>
  <c r="F25" i="22"/>
  <c r="A25" i="22"/>
  <c r="F24" i="22"/>
  <c r="A24" i="22"/>
  <c r="F23" i="22"/>
  <c r="A23" i="22"/>
  <c r="F22" i="22"/>
  <c r="A22" i="22"/>
  <c r="F21" i="22"/>
  <c r="A21" i="22"/>
  <c r="F20" i="22"/>
  <c r="A20" i="22"/>
  <c r="F19" i="22"/>
  <c r="A19" i="22"/>
  <c r="F18" i="22"/>
  <c r="A18" i="22"/>
  <c r="F17" i="22"/>
  <c r="A17" i="22"/>
  <c r="F16" i="22"/>
  <c r="A16" i="22"/>
  <c r="F15" i="22"/>
  <c r="A15" i="22"/>
  <c r="F14" i="22"/>
  <c r="A14" i="22"/>
  <c r="F13" i="22"/>
  <c r="A13" i="22"/>
  <c r="F12" i="22"/>
  <c r="A12" i="22"/>
  <c r="F11" i="22"/>
  <c r="A11" i="22"/>
  <c r="F10" i="22"/>
  <c r="A10" i="22"/>
  <c r="F9" i="22"/>
  <c r="A9" i="22"/>
  <c r="F8" i="22"/>
  <c r="A8" i="22"/>
  <c r="F7" i="22"/>
  <c r="A7" i="22"/>
  <c r="F6" i="22"/>
  <c r="A6" i="22"/>
  <c r="F5" i="22"/>
  <c r="A5" i="22"/>
  <c r="P2" i="22"/>
  <c r="AE39" i="1"/>
  <c r="AC39" i="1" s="1"/>
  <c r="AE45" i="1"/>
  <c r="AC45" i="1" s="1"/>
  <c r="AE42" i="1"/>
  <c r="AC42" i="1" s="1"/>
  <c r="F68" i="21"/>
  <c r="F67" i="21"/>
  <c r="F66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5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8" i="21"/>
  <c r="A7" i="21"/>
  <c r="A6" i="21"/>
  <c r="A5" i="21"/>
  <c r="P2" i="21"/>
  <c r="A79" i="5" l="1"/>
  <c r="S43" i="20"/>
  <c r="T43" i="20"/>
  <c r="S42" i="20"/>
  <c r="T42" i="20"/>
  <c r="D56" i="20"/>
  <c r="D57" i="20"/>
  <c r="D70" i="20"/>
  <c r="D71" i="20"/>
  <c r="D72" i="20"/>
  <c r="D73" i="20"/>
  <c r="D74" i="20"/>
  <c r="D119" i="20"/>
  <c r="D76" i="20"/>
  <c r="D120" i="20"/>
  <c r="D121" i="20"/>
  <c r="D122" i="20"/>
  <c r="D77" i="20"/>
  <c r="D123" i="20"/>
  <c r="D91" i="20"/>
  <c r="D92" i="20"/>
  <c r="D124" i="20"/>
  <c r="D26" i="20"/>
  <c r="D23" i="20"/>
  <c r="D14" i="20"/>
  <c r="D27" i="20"/>
  <c r="D60" i="20"/>
  <c r="D22" i="20"/>
  <c r="D13" i="5"/>
  <c r="D23" i="5"/>
  <c r="D22" i="5"/>
  <c r="D21" i="5"/>
  <c r="D20" i="5"/>
  <c r="D15" i="5"/>
  <c r="D11" i="5"/>
  <c r="A11" i="5" s="1"/>
  <c r="D8" i="5"/>
  <c r="D5" i="5"/>
  <c r="A78" i="5" s="1"/>
  <c r="D77" i="5"/>
  <c r="D59" i="5"/>
  <c r="D58" i="5"/>
  <c r="D76" i="5"/>
  <c r="D57" i="5"/>
  <c r="D47" i="5"/>
  <c r="A47" i="5" s="1"/>
  <c r="D46" i="5"/>
  <c r="D45" i="5"/>
  <c r="D44" i="5"/>
  <c r="D43" i="5"/>
  <c r="D42" i="5"/>
  <c r="D41" i="5"/>
  <c r="D40" i="5"/>
  <c r="D32" i="5"/>
  <c r="A32" i="5" s="1"/>
  <c r="D31" i="5"/>
  <c r="D30" i="5"/>
  <c r="D29" i="5"/>
  <c r="D17" i="5"/>
  <c r="D10" i="5"/>
  <c r="D7" i="5"/>
  <c r="A27" i="5" s="1"/>
  <c r="D9" i="20"/>
  <c r="D126" i="20"/>
  <c r="D125" i="20"/>
  <c r="D94" i="20"/>
  <c r="D93" i="20"/>
  <c r="D89" i="20"/>
  <c r="D69" i="20"/>
  <c r="D68" i="20"/>
  <c r="D67" i="20"/>
  <c r="D66" i="20"/>
  <c r="D65" i="20"/>
  <c r="D64" i="20"/>
  <c r="D63" i="20"/>
  <c r="D62" i="20"/>
  <c r="D31" i="20"/>
  <c r="D52" i="20"/>
  <c r="D34" i="20"/>
  <c r="D33" i="20"/>
  <c r="D5" i="20"/>
  <c r="D51" i="20"/>
  <c r="D50" i="20"/>
  <c r="D49" i="20"/>
  <c r="D6" i="20"/>
  <c r="D32" i="20"/>
  <c r="D7" i="20"/>
  <c r="A7" i="20" s="1"/>
  <c r="D17" i="20"/>
  <c r="A17" i="20" s="1"/>
  <c r="D16" i="20"/>
  <c r="D13" i="20"/>
  <c r="D11" i="20"/>
  <c r="T49" i="20"/>
  <c r="S49" i="20"/>
  <c r="T48" i="20"/>
  <c r="S48" i="20"/>
  <c r="T33" i="20"/>
  <c r="T47" i="20"/>
  <c r="S47" i="20"/>
  <c r="T46" i="20"/>
  <c r="S46" i="20"/>
  <c r="T45" i="20"/>
  <c r="S45" i="20"/>
  <c r="T40" i="20"/>
  <c r="T41" i="20"/>
  <c r="S41" i="20"/>
  <c r="T35" i="20"/>
  <c r="T38" i="20"/>
  <c r="T39" i="20"/>
  <c r="T37" i="20"/>
  <c r="T44" i="20"/>
  <c r="S44" i="20"/>
  <c r="T34" i="20"/>
  <c r="T36" i="20"/>
  <c r="AE37" i="1"/>
  <c r="AC37" i="1" s="1"/>
  <c r="AE32" i="1"/>
  <c r="AC32" i="1" s="1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A36" i="19"/>
  <c r="F35" i="19"/>
  <c r="A35" i="19"/>
  <c r="F34" i="19"/>
  <c r="A34" i="19"/>
  <c r="F33" i="19"/>
  <c r="A33" i="19"/>
  <c r="F32" i="19"/>
  <c r="A32" i="19"/>
  <c r="F31" i="19"/>
  <c r="A31" i="19"/>
  <c r="F30" i="19"/>
  <c r="A30" i="19"/>
  <c r="F29" i="19"/>
  <c r="A29" i="19"/>
  <c r="F28" i="19"/>
  <c r="A28" i="19"/>
  <c r="F27" i="19"/>
  <c r="A27" i="19"/>
  <c r="F26" i="19"/>
  <c r="A26" i="19"/>
  <c r="F25" i="19"/>
  <c r="A25" i="19"/>
  <c r="F24" i="19"/>
  <c r="A24" i="19"/>
  <c r="F23" i="19"/>
  <c r="A23" i="19"/>
  <c r="F22" i="19"/>
  <c r="A22" i="19"/>
  <c r="F21" i="19"/>
  <c r="A21" i="19"/>
  <c r="F20" i="19"/>
  <c r="A20" i="19"/>
  <c r="F19" i="19"/>
  <c r="A19" i="19"/>
  <c r="F18" i="19"/>
  <c r="A18" i="19"/>
  <c r="F17" i="19"/>
  <c r="A17" i="19"/>
  <c r="F16" i="19"/>
  <c r="A16" i="19"/>
  <c r="F15" i="19"/>
  <c r="A15" i="19"/>
  <c r="F14" i="19"/>
  <c r="A14" i="19"/>
  <c r="F13" i="19"/>
  <c r="A13" i="19"/>
  <c r="F12" i="19"/>
  <c r="A12" i="19"/>
  <c r="F11" i="19"/>
  <c r="A11" i="19"/>
  <c r="F10" i="19"/>
  <c r="A10" i="19"/>
  <c r="F9" i="19"/>
  <c r="A9" i="19"/>
  <c r="F8" i="19"/>
  <c r="A8" i="19"/>
  <c r="F7" i="19"/>
  <c r="A7" i="19"/>
  <c r="F6" i="19"/>
  <c r="A6" i="19"/>
  <c r="F5" i="19"/>
  <c r="A5" i="19"/>
  <c r="P2" i="19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A36" i="18"/>
  <c r="F35" i="18"/>
  <c r="A35" i="18"/>
  <c r="F34" i="18"/>
  <c r="A34" i="18"/>
  <c r="F33" i="18"/>
  <c r="A33" i="18"/>
  <c r="F32" i="18"/>
  <c r="A32" i="18"/>
  <c r="F31" i="18"/>
  <c r="A31" i="18"/>
  <c r="F30" i="18"/>
  <c r="A30" i="18"/>
  <c r="F29" i="18"/>
  <c r="A29" i="18"/>
  <c r="F28" i="18"/>
  <c r="A28" i="18"/>
  <c r="F27" i="18"/>
  <c r="A27" i="18"/>
  <c r="F26" i="18"/>
  <c r="A26" i="18"/>
  <c r="F25" i="18"/>
  <c r="A25" i="18"/>
  <c r="F24" i="18"/>
  <c r="A24" i="18"/>
  <c r="F23" i="18"/>
  <c r="A23" i="18"/>
  <c r="F22" i="18"/>
  <c r="A22" i="18"/>
  <c r="F21" i="18"/>
  <c r="A21" i="18"/>
  <c r="F20" i="18"/>
  <c r="A20" i="18"/>
  <c r="F19" i="18"/>
  <c r="A19" i="18"/>
  <c r="F18" i="18"/>
  <c r="A18" i="18"/>
  <c r="F17" i="18"/>
  <c r="A17" i="18"/>
  <c r="F16" i="18"/>
  <c r="A16" i="18"/>
  <c r="F15" i="18"/>
  <c r="A15" i="18"/>
  <c r="F14" i="18"/>
  <c r="A14" i="18"/>
  <c r="F13" i="18"/>
  <c r="A13" i="18"/>
  <c r="F12" i="18"/>
  <c r="A12" i="18"/>
  <c r="F11" i="18"/>
  <c r="A11" i="18"/>
  <c r="F10" i="18"/>
  <c r="A10" i="18"/>
  <c r="F9" i="18"/>
  <c r="A9" i="18"/>
  <c r="F8" i="18"/>
  <c r="A8" i="18"/>
  <c r="F7" i="18"/>
  <c r="A7" i="18"/>
  <c r="F6" i="18"/>
  <c r="A6" i="18"/>
  <c r="F5" i="18"/>
  <c r="A5" i="18"/>
  <c r="P2" i="18"/>
  <c r="A6" i="20" l="1"/>
  <c r="A31" i="20"/>
  <c r="A69" i="20"/>
  <c r="A23" i="20"/>
  <c r="A121" i="20"/>
  <c r="S38" i="20"/>
  <c r="A70" i="20"/>
  <c r="A49" i="20"/>
  <c r="A62" i="20"/>
  <c r="A89" i="20"/>
  <c r="A26" i="20"/>
  <c r="A120" i="20"/>
  <c r="A57" i="20"/>
  <c r="A11" i="20"/>
  <c r="A50" i="20"/>
  <c r="A63" i="20"/>
  <c r="A93" i="20"/>
  <c r="A124" i="20"/>
  <c r="A76" i="20"/>
  <c r="A56" i="20"/>
  <c r="A13" i="20"/>
  <c r="A51" i="20"/>
  <c r="A64" i="20"/>
  <c r="A94" i="20"/>
  <c r="A92" i="20"/>
  <c r="A119" i="20"/>
  <c r="A16" i="20"/>
  <c r="A5" i="20"/>
  <c r="A28" i="20"/>
  <c r="A110" i="20"/>
  <c r="A21" i="20"/>
  <c r="A58" i="20"/>
  <c r="A135" i="20"/>
  <c r="A87" i="20"/>
  <c r="A46" i="20"/>
  <c r="A85" i="20"/>
  <c r="A116" i="20"/>
  <c r="A95" i="20"/>
  <c r="A113" i="20"/>
  <c r="A37" i="20"/>
  <c r="A136" i="20"/>
  <c r="A128" i="20"/>
  <c r="A108" i="20"/>
  <c r="A8" i="20"/>
  <c r="A88" i="20"/>
  <c r="A111" i="20"/>
  <c r="A29" i="20"/>
  <c r="A59" i="20"/>
  <c r="A114" i="20"/>
  <c r="A38" i="20"/>
  <c r="A86" i="20"/>
  <c r="A117" i="20"/>
  <c r="A96" i="20"/>
  <c r="A106" i="20"/>
  <c r="A15" i="20"/>
  <c r="A61" i="20"/>
  <c r="A109" i="20"/>
  <c r="A12" i="20"/>
  <c r="A54" i="20"/>
  <c r="A47" i="20"/>
  <c r="A30" i="20"/>
  <c r="A84" i="20"/>
  <c r="A115" i="20"/>
  <c r="A90" i="20"/>
  <c r="A48" i="20"/>
  <c r="A118" i="20"/>
  <c r="A127" i="20"/>
  <c r="A107" i="20"/>
  <c r="A10" i="20"/>
  <c r="A112" i="20"/>
  <c r="A129" i="20"/>
  <c r="A78" i="20"/>
  <c r="A132" i="20"/>
  <c r="A82" i="20"/>
  <c r="A101" i="20"/>
  <c r="A130" i="20"/>
  <c r="A83" i="20"/>
  <c r="A79" i="20"/>
  <c r="A53" i="20"/>
  <c r="A75" i="20"/>
  <c r="A80" i="20"/>
  <c r="A55" i="20"/>
  <c r="A25" i="20"/>
  <c r="A103" i="20"/>
  <c r="A100" i="20"/>
  <c r="A104" i="20"/>
  <c r="A134" i="20"/>
  <c r="A24" i="20"/>
  <c r="A35" i="20"/>
  <c r="A99" i="20"/>
  <c r="A18" i="20"/>
  <c r="A133" i="20"/>
  <c r="A98" i="20"/>
  <c r="A102" i="20"/>
  <c r="A36" i="20"/>
  <c r="A81" i="20"/>
  <c r="A97" i="20"/>
  <c r="A105" i="20"/>
  <c r="A131" i="20"/>
  <c r="A44" i="20"/>
  <c r="A19" i="20"/>
  <c r="A45" i="20"/>
  <c r="A43" i="20"/>
  <c r="A20" i="20"/>
  <c r="A42" i="20"/>
  <c r="A41" i="20"/>
  <c r="A40" i="20"/>
  <c r="A39" i="20"/>
  <c r="A65" i="20"/>
  <c r="A125" i="20"/>
  <c r="A22" i="20"/>
  <c r="A91" i="20"/>
  <c r="A74" i="20"/>
  <c r="A33" i="20"/>
  <c r="A66" i="20"/>
  <c r="A126" i="20"/>
  <c r="A60" i="20"/>
  <c r="A123" i="20"/>
  <c r="A73" i="20"/>
  <c r="A34" i="20"/>
  <c r="A67" i="20"/>
  <c r="A9" i="20"/>
  <c r="A27" i="20"/>
  <c r="A77" i="20"/>
  <c r="A72" i="20"/>
  <c r="A32" i="20"/>
  <c r="A52" i="20"/>
  <c r="A68" i="20"/>
  <c r="A14" i="20"/>
  <c r="A122" i="20"/>
  <c r="A71" i="20"/>
  <c r="A40" i="5"/>
  <c r="A76" i="5"/>
  <c r="A10" i="5"/>
  <c r="A42" i="5"/>
  <c r="A58" i="5"/>
  <c r="A21" i="5"/>
  <c r="A38" i="5"/>
  <c r="A41" i="5"/>
  <c r="A17" i="5"/>
  <c r="A43" i="5"/>
  <c r="A59" i="5"/>
  <c r="A22" i="5"/>
  <c r="A60" i="5"/>
  <c r="A15" i="5"/>
  <c r="A20" i="5"/>
  <c r="A29" i="5"/>
  <c r="A44" i="5"/>
  <c r="A77" i="5"/>
  <c r="A23" i="5"/>
  <c r="A57" i="5"/>
  <c r="A7" i="5"/>
  <c r="A30" i="5"/>
  <c r="A45" i="5"/>
  <c r="A16" i="5"/>
  <c r="A9" i="5"/>
  <c r="A24" i="5"/>
  <c r="A80" i="5"/>
  <c r="A61" i="5"/>
  <c r="A26" i="5"/>
  <c r="A28" i="5"/>
  <c r="A6" i="5"/>
  <c r="A25" i="5"/>
  <c r="A12" i="5"/>
  <c r="A56" i="5"/>
  <c r="A5" i="5"/>
  <c r="A81" i="5"/>
  <c r="A39" i="5"/>
  <c r="A63" i="5"/>
  <c r="A18" i="5"/>
  <c r="A64" i="5"/>
  <c r="A66" i="5"/>
  <c r="A51" i="5"/>
  <c r="A67" i="5"/>
  <c r="A71" i="5"/>
  <c r="A73" i="5"/>
  <c r="A14" i="5"/>
  <c r="A69" i="5"/>
  <c r="A62" i="5"/>
  <c r="A19" i="5"/>
  <c r="A83" i="5"/>
  <c r="A70" i="5"/>
  <c r="A72" i="5"/>
  <c r="A34" i="5"/>
  <c r="A84" i="5"/>
  <c r="A53" i="5"/>
  <c r="A82" i="5"/>
  <c r="A37" i="5"/>
  <c r="A48" i="5"/>
  <c r="A54" i="5"/>
  <c r="A35" i="5"/>
  <c r="A49" i="5"/>
  <c r="A33" i="5"/>
  <c r="A75" i="5"/>
  <c r="A52" i="5"/>
  <c r="A50" i="5"/>
  <c r="A74" i="5"/>
  <c r="A68" i="5"/>
  <c r="A65" i="5"/>
  <c r="A36" i="5"/>
  <c r="A13" i="5"/>
  <c r="A31" i="5"/>
  <c r="A46" i="5"/>
  <c r="A8" i="5"/>
  <c r="A55" i="5"/>
  <c r="S34" i="20"/>
  <c r="S35" i="20"/>
  <c r="S33" i="5"/>
  <c r="S40" i="20"/>
  <c r="S33" i="20"/>
  <c r="S39" i="20"/>
  <c r="S37" i="20"/>
  <c r="S36" i="20"/>
  <c r="Q36" i="20" l="1"/>
  <c r="Q37" i="20"/>
  <c r="Q39" i="20"/>
  <c r="Q35" i="20"/>
  <c r="Q42" i="20"/>
  <c r="Q47" i="20"/>
  <c r="Q48" i="20"/>
  <c r="Q46" i="20"/>
  <c r="Q34" i="20"/>
  <c r="Q49" i="20"/>
  <c r="Q43" i="20"/>
  <c r="Q44" i="20"/>
  <c r="Q33" i="20"/>
  <c r="Q45" i="20"/>
  <c r="Q38" i="20"/>
  <c r="Q40" i="20"/>
  <c r="Q41" i="20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A36" i="17"/>
  <c r="F35" i="17"/>
  <c r="A35" i="17"/>
  <c r="F34" i="17"/>
  <c r="A34" i="17"/>
  <c r="F33" i="17"/>
  <c r="A33" i="17"/>
  <c r="F32" i="17"/>
  <c r="A32" i="17"/>
  <c r="F31" i="17"/>
  <c r="A31" i="17"/>
  <c r="F30" i="17"/>
  <c r="A30" i="17"/>
  <c r="F29" i="17"/>
  <c r="A29" i="17"/>
  <c r="F28" i="17"/>
  <c r="A28" i="17"/>
  <c r="F27" i="17"/>
  <c r="A27" i="17"/>
  <c r="F26" i="17"/>
  <c r="A26" i="17"/>
  <c r="F25" i="17"/>
  <c r="A25" i="17"/>
  <c r="F24" i="17"/>
  <c r="A24" i="17"/>
  <c r="F23" i="17"/>
  <c r="A23" i="17"/>
  <c r="F22" i="17"/>
  <c r="A22" i="17"/>
  <c r="F21" i="17"/>
  <c r="A21" i="17"/>
  <c r="F20" i="17"/>
  <c r="A20" i="17"/>
  <c r="F19" i="17"/>
  <c r="A19" i="17"/>
  <c r="F18" i="17"/>
  <c r="A18" i="17"/>
  <c r="F17" i="17"/>
  <c r="A17" i="17"/>
  <c r="F16" i="17"/>
  <c r="A16" i="17"/>
  <c r="F15" i="17"/>
  <c r="A15" i="17"/>
  <c r="F14" i="17"/>
  <c r="A14" i="17"/>
  <c r="F13" i="17"/>
  <c r="A13" i="17"/>
  <c r="F12" i="17"/>
  <c r="A12" i="17"/>
  <c r="F11" i="17"/>
  <c r="A11" i="17"/>
  <c r="F10" i="17"/>
  <c r="A10" i="17"/>
  <c r="F9" i="17"/>
  <c r="A9" i="17"/>
  <c r="F8" i="17"/>
  <c r="A8" i="17"/>
  <c r="F7" i="17"/>
  <c r="A7" i="17"/>
  <c r="F6" i="17"/>
  <c r="A6" i="17"/>
  <c r="F5" i="17"/>
  <c r="A5" i="17"/>
  <c r="P2" i="17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A36" i="16"/>
  <c r="F35" i="16"/>
  <c r="A35" i="16"/>
  <c r="F34" i="16"/>
  <c r="A34" i="16"/>
  <c r="F33" i="16"/>
  <c r="A33" i="16"/>
  <c r="F32" i="16"/>
  <c r="A32" i="16"/>
  <c r="F31" i="16"/>
  <c r="A31" i="16"/>
  <c r="F30" i="16"/>
  <c r="A30" i="16"/>
  <c r="F29" i="16"/>
  <c r="A29" i="16"/>
  <c r="F28" i="16"/>
  <c r="A28" i="16"/>
  <c r="F27" i="16"/>
  <c r="A27" i="16"/>
  <c r="F26" i="16"/>
  <c r="A26" i="16"/>
  <c r="F25" i="16"/>
  <c r="A25" i="16"/>
  <c r="F24" i="16"/>
  <c r="A24" i="16"/>
  <c r="F23" i="16"/>
  <c r="A23" i="16"/>
  <c r="F22" i="16"/>
  <c r="A22" i="16"/>
  <c r="F21" i="16"/>
  <c r="A21" i="16"/>
  <c r="F20" i="16"/>
  <c r="A20" i="16"/>
  <c r="F19" i="16"/>
  <c r="A19" i="16"/>
  <c r="F18" i="16"/>
  <c r="A18" i="16"/>
  <c r="F17" i="16"/>
  <c r="A17" i="16"/>
  <c r="F16" i="16"/>
  <c r="A16" i="16"/>
  <c r="F15" i="16"/>
  <c r="A15" i="16"/>
  <c r="F14" i="16"/>
  <c r="A14" i="16"/>
  <c r="F13" i="16"/>
  <c r="A13" i="16"/>
  <c r="F12" i="16"/>
  <c r="A12" i="16"/>
  <c r="F11" i="16"/>
  <c r="A11" i="16"/>
  <c r="F10" i="16"/>
  <c r="A10" i="16"/>
  <c r="F9" i="16"/>
  <c r="A9" i="16"/>
  <c r="F8" i="16"/>
  <c r="A8" i="16"/>
  <c r="F7" i="16"/>
  <c r="A7" i="16"/>
  <c r="F6" i="16"/>
  <c r="A6" i="16"/>
  <c r="F5" i="16"/>
  <c r="A5" i="16"/>
  <c r="P2" i="16"/>
  <c r="F5" i="15" l="1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S42" i="5"/>
  <c r="S43" i="5"/>
  <c r="S44" i="5"/>
  <c r="S35" i="5"/>
  <c r="S45" i="5"/>
  <c r="S46" i="5"/>
  <c r="S47" i="5"/>
  <c r="S36" i="5"/>
  <c r="T42" i="5"/>
  <c r="T43" i="5"/>
  <c r="T44" i="5"/>
  <c r="T35" i="5"/>
  <c r="T45" i="5"/>
  <c r="T46" i="5"/>
  <c r="T47" i="5"/>
  <c r="T36" i="5"/>
  <c r="P2" i="15" l="1"/>
  <c r="T41" i="5" l="1"/>
  <c r="T34" i="5"/>
  <c r="T40" i="5"/>
  <c r="T39" i="5"/>
  <c r="T38" i="5"/>
  <c r="T33" i="5"/>
  <c r="T37" i="5"/>
  <c r="S37" i="5"/>
  <c r="S38" i="5"/>
  <c r="S40" i="5"/>
  <c r="S41" i="5" l="1"/>
  <c r="S39" i="5"/>
  <c r="S34" i="5"/>
  <c r="AE35" i="1"/>
  <c r="AC35" i="1" s="1"/>
  <c r="AE40" i="1"/>
  <c r="AC40" i="1" s="1"/>
  <c r="AE33" i="1"/>
  <c r="AC33" i="1" s="1"/>
  <c r="AE36" i="1"/>
  <c r="AC36" i="1" s="1"/>
  <c r="AE34" i="1"/>
  <c r="AC34" i="1" s="1"/>
  <c r="AE38" i="1"/>
  <c r="AC38" i="1" s="1"/>
  <c r="Q40" i="5" l="1"/>
  <c r="Q41" i="5"/>
  <c r="Q34" i="5"/>
  <c r="Q44" i="5"/>
  <c r="Q46" i="5"/>
  <c r="Q47" i="5"/>
  <c r="Q42" i="5"/>
  <c r="Q36" i="5"/>
  <c r="Q45" i="5"/>
  <c r="Q33" i="5"/>
  <c r="Q43" i="5"/>
  <c r="Q37" i="5"/>
  <c r="Q39" i="5"/>
  <c r="Q35" i="5"/>
  <c r="Q38" i="5"/>
</calcChain>
</file>

<file path=xl/sharedStrings.xml><?xml version="1.0" encoding="utf-8"?>
<sst xmlns="http://schemas.openxmlformats.org/spreadsheetml/2006/main" count="6190" uniqueCount="1357">
  <si>
    <t>Rank</t>
  </si>
  <si>
    <t>Team Name</t>
  </si>
  <si>
    <t>Point</t>
  </si>
  <si>
    <t>Grand Slams</t>
  </si>
  <si>
    <t>Euros</t>
  </si>
  <si>
    <t>1st</t>
  </si>
  <si>
    <t>2nd</t>
  </si>
  <si>
    <t>3rd</t>
  </si>
  <si>
    <t>4th</t>
  </si>
  <si>
    <t>QF</t>
  </si>
  <si>
    <t>Ro16</t>
  </si>
  <si>
    <t>Ro32</t>
  </si>
  <si>
    <t>Point overview</t>
  </si>
  <si>
    <t>Teams</t>
  </si>
  <si>
    <t>Points</t>
  </si>
  <si>
    <t>Nationality</t>
  </si>
  <si>
    <t>T4</t>
  </si>
  <si>
    <t>T10</t>
  </si>
  <si>
    <t>T11</t>
  </si>
  <si>
    <t>DK</t>
  </si>
  <si>
    <t>GER</t>
  </si>
  <si>
    <t>Open 16 - 32</t>
  </si>
  <si>
    <t>Number of teams:</t>
  </si>
  <si>
    <t>SJP Fire</t>
  </si>
  <si>
    <t>BEL</t>
  </si>
  <si>
    <t>IRE</t>
  </si>
  <si>
    <t>Tournaments teams have participated in (Can be minimize at the top):</t>
  </si>
  <si>
    <t>Nation rankings:</t>
  </si>
  <si>
    <t>Nation</t>
  </si>
  <si>
    <t>No. teams</t>
  </si>
  <si>
    <t>Open 60+</t>
  </si>
  <si>
    <t>Open 33 - 59</t>
  </si>
  <si>
    <t>Open 11-20</t>
  </si>
  <si>
    <t>Open 21+</t>
  </si>
  <si>
    <t>Name</t>
  </si>
  <si>
    <t>Rankings European Roundnet - Individual</t>
  </si>
  <si>
    <t>Rankings European Roundnet - Open</t>
  </si>
  <si>
    <t>Initials:</t>
  </si>
  <si>
    <t>Player name</t>
  </si>
  <si>
    <t>Open 5-10</t>
  </si>
  <si>
    <t>Rankings European Roundnet - Women/Mixed</t>
  </si>
  <si>
    <t>SWE</t>
  </si>
  <si>
    <t>ENG</t>
  </si>
  <si>
    <t>FRA</t>
  </si>
  <si>
    <t>ESP</t>
  </si>
  <si>
    <t>CH</t>
  </si>
  <si>
    <t>POL</t>
  </si>
  <si>
    <t>CZE</t>
  </si>
  <si>
    <t>ITA</t>
  </si>
  <si>
    <t>NL</t>
  </si>
  <si>
    <t>AUT</t>
  </si>
  <si>
    <t>NOR</t>
  </si>
  <si>
    <t>Streetgang</t>
  </si>
  <si>
    <t>RCG Stadtpark Mädls</t>
  </si>
  <si>
    <t>RCG Hedgehogs</t>
  </si>
  <si>
    <t>Adéla a Dominik</t>
  </si>
  <si>
    <t>Mastodonts</t>
  </si>
  <si>
    <t>Pacjent EOE</t>
  </si>
  <si>
    <t>RCG - tseinegain!</t>
  </si>
  <si>
    <t>BRAK DANYCH</t>
  </si>
  <si>
    <t>Jimmy &amp; Timmy</t>
  </si>
  <si>
    <t>Laky Tašnhózn</t>
  </si>
  <si>
    <t>Ptačí rezervace</t>
  </si>
  <si>
    <t>Rcg 2am</t>
  </si>
  <si>
    <t>RCG RaphaOle</t>
  </si>
  <si>
    <t>The saga continues</t>
  </si>
  <si>
    <t>Zby &amp; Bro</t>
  </si>
  <si>
    <t>Back in Black</t>
  </si>
  <si>
    <t>Bob &amp; Bobek</t>
  </si>
  <si>
    <t>Channel Spikeball</t>
  </si>
  <si>
    <t>Cool v plotě</t>
  </si>
  <si>
    <t>Danych Brak</t>
  </si>
  <si>
    <t>Gympláci</t>
  </si>
  <si>
    <t>HO</t>
  </si>
  <si>
    <t>HrrZkopce</t>
  </si>
  <si>
    <t>Markovátko</t>
  </si>
  <si>
    <t>Pardubický Lamy</t>
  </si>
  <si>
    <t>Premium Bitch Slap</t>
  </si>
  <si>
    <t>Soft macho</t>
  </si>
  <si>
    <t>Svarta jump</t>
  </si>
  <si>
    <t>Two bad guitarists</t>
  </si>
  <si>
    <t>Vakoveverky :-)</t>
  </si>
  <si>
    <t>Jiří</t>
  </si>
  <si>
    <t>Winter Spikeball Classic 2019</t>
  </si>
  <si>
    <t>WSC</t>
  </si>
  <si>
    <t>No. Players</t>
  </si>
  <si>
    <t>Winter League Berlaar</t>
  </si>
  <si>
    <t>WLB</t>
  </si>
  <si>
    <t>Rocket Jos</t>
  </si>
  <si>
    <t>Yezman</t>
  </si>
  <si>
    <t>Bomen van vente</t>
  </si>
  <si>
    <t>Team Winterstop</t>
  </si>
  <si>
    <t>Hustlers 9000</t>
  </si>
  <si>
    <t>Los Abuelos</t>
  </si>
  <si>
    <t>Machi Koro</t>
  </si>
  <si>
    <t>Gryffindor</t>
  </si>
  <si>
    <t>D&amp;V</t>
  </si>
  <si>
    <t>Belgian Spikebears</t>
  </si>
  <si>
    <t>Brody Bad Baby</t>
  </si>
  <si>
    <t>Kliekske 92</t>
  </si>
  <si>
    <t>Spike &amp; Tike</t>
  </si>
  <si>
    <t>Eras Video</t>
  </si>
  <si>
    <t>In de pocket</t>
  </si>
  <si>
    <t>De wijkbroers</t>
  </si>
  <si>
    <t>Team Midden</t>
  </si>
  <si>
    <t>Al wie achter ons eindigt is echt slecht</t>
  </si>
  <si>
    <t>Jungelboys</t>
  </si>
  <si>
    <t>Wout Geeraerts</t>
  </si>
  <si>
    <t>Nathan Peeters</t>
  </si>
  <si>
    <t>Pieter Meyers</t>
  </si>
  <si>
    <t>Frederick Eskens</t>
  </si>
  <si>
    <t>Nils Nagels</t>
  </si>
  <si>
    <t>Sam Verelst</t>
  </si>
  <si>
    <t>Vince Vander Elst</t>
  </si>
  <si>
    <t>Willem Schoeters</t>
  </si>
  <si>
    <t>Bastiaan De Ketelaere</t>
  </si>
  <si>
    <t>Levi Vandaele</t>
  </si>
  <si>
    <t>Diego Lamonte</t>
  </si>
  <si>
    <t>Pieter Moncary</t>
  </si>
  <si>
    <t>Stan van Manen</t>
  </si>
  <si>
    <t>Mark De Jong</t>
  </si>
  <si>
    <t>Tessel van Manen</t>
  </si>
  <si>
    <t>Marjon Wouters</t>
  </si>
  <si>
    <t>Steve Dilewyns</t>
  </si>
  <si>
    <t>Piet Voet</t>
  </si>
  <si>
    <t>Jorn Neyens</t>
  </si>
  <si>
    <t>Lars Neyens</t>
  </si>
  <si>
    <t>Dries Janssens</t>
  </si>
  <si>
    <t>Arthur Populaire</t>
  </si>
  <si>
    <t>Kaat Meers</t>
  </si>
  <si>
    <t>Inez Hollanders</t>
  </si>
  <si>
    <t>Wannes Chauvaux</t>
  </si>
  <si>
    <t>Lennert Rijnders</t>
  </si>
  <si>
    <t>Frederik Severeyns</t>
  </si>
  <si>
    <t>Bram Van Elsen</t>
  </si>
  <si>
    <t>Pieter-Jan Zwaan</t>
  </si>
  <si>
    <t>Michael Claes</t>
  </si>
  <si>
    <t>Jesse Cautreels</t>
  </si>
  <si>
    <t>Nathan De Cock</t>
  </si>
  <si>
    <t>Charissa Hollanders</t>
  </si>
  <si>
    <t>Lotte Verreijdt</t>
  </si>
  <si>
    <t>Cato de Smet</t>
  </si>
  <si>
    <t>Fien Van Brandt</t>
  </si>
  <si>
    <t>Matthias Van Dyck</t>
  </si>
  <si>
    <t>Wout Schotsmans</t>
  </si>
  <si>
    <t>Tommy Nichols</t>
  </si>
  <si>
    <t xml:space="preserve">Tom Rogers </t>
  </si>
  <si>
    <t xml:space="preserve">David Najmon </t>
  </si>
  <si>
    <t xml:space="preserve">Matěj Šíma </t>
  </si>
  <si>
    <t xml:space="preserve">Benny Bachler </t>
  </si>
  <si>
    <t xml:space="preserve">Sven Kleinhapl </t>
  </si>
  <si>
    <t xml:space="preserve">Marius Krabbe </t>
  </si>
  <si>
    <t xml:space="preserve">Marian Leitgeb </t>
  </si>
  <si>
    <t xml:space="preserve">Dominik Hataš </t>
  </si>
  <si>
    <t xml:space="preserve">Adéla Lavická </t>
  </si>
  <si>
    <t xml:space="preserve">Lukáš Jetmar </t>
  </si>
  <si>
    <t xml:space="preserve">Jiří Karafiát </t>
  </si>
  <si>
    <t xml:space="preserve">Alek Stachiewicz </t>
  </si>
  <si>
    <t xml:space="preserve">Janek Stachiewicz </t>
  </si>
  <si>
    <t xml:space="preserve">Andreas Lacek </t>
  </si>
  <si>
    <t xml:space="preserve">Simon Rustige </t>
  </si>
  <si>
    <t xml:space="preserve">Agata Jasinska </t>
  </si>
  <si>
    <t xml:space="preserve">Rafal Zgrzywa </t>
  </si>
  <si>
    <t xml:space="preserve">Martin Březina </t>
  </si>
  <si>
    <t xml:space="preserve">Marek Kozlík </t>
  </si>
  <si>
    <t>Lukáš Frank</t>
  </si>
  <si>
    <t xml:space="preserve">Václáv Karafiát </t>
  </si>
  <si>
    <t xml:space="preserve">Ondřej Čejka </t>
  </si>
  <si>
    <t>Václav Poštolka</t>
  </si>
  <si>
    <t xml:space="preserve">Markus Krainz </t>
  </si>
  <si>
    <t xml:space="preserve">Markus Wagner </t>
  </si>
  <si>
    <t xml:space="preserve">Ole Hagenah </t>
  </si>
  <si>
    <t xml:space="preserve">Raab Raphaele </t>
  </si>
  <si>
    <t xml:space="preserve">Sabina Kuncířová </t>
  </si>
  <si>
    <t xml:space="preserve">Gabriela Mlčochová </t>
  </si>
  <si>
    <t>Zejda Zbyněk Lavický Matěj</t>
  </si>
  <si>
    <t xml:space="preserve">Kryštof Krejší </t>
  </si>
  <si>
    <t xml:space="preserve">Tomáš Vorel </t>
  </si>
  <si>
    <t xml:space="preserve">Vendula Bartáková </t>
  </si>
  <si>
    <t xml:space="preserve">Jan Radovský </t>
  </si>
  <si>
    <t xml:space="preserve">Stanislav Cífka </t>
  </si>
  <si>
    <t>Jakub Řehák</t>
  </si>
  <si>
    <t xml:space="preserve">Dína Najmonová </t>
  </si>
  <si>
    <t xml:space="preserve">Viktorie Tesařová </t>
  </si>
  <si>
    <t xml:space="preserve">Bartosz Pietroń </t>
  </si>
  <si>
    <t xml:space="preserve">Karol Skowroński </t>
  </si>
  <si>
    <t xml:space="preserve">Ondra Kasan </t>
  </si>
  <si>
    <t xml:space="preserve">Patrik Gilmore </t>
  </si>
  <si>
    <t xml:space="preserve">Michal Hamáček </t>
  </si>
  <si>
    <t xml:space="preserve">Vít Olšanský </t>
  </si>
  <si>
    <t xml:space="preserve">Markéta Nyklová </t>
  </si>
  <si>
    <t xml:space="preserve">Jakub Pavlič </t>
  </si>
  <si>
    <t xml:space="preserve">Lukáš Konvalina </t>
  </si>
  <si>
    <t xml:space="preserve">Martin Navrátil </t>
  </si>
  <si>
    <t xml:space="preserve">David Smolka </t>
  </si>
  <si>
    <t>Martin Soušek</t>
  </si>
  <si>
    <t xml:space="preserve">Matěj Friedrich </t>
  </si>
  <si>
    <t xml:space="preserve">Michal Vojáček </t>
  </si>
  <si>
    <t>Jan Górecki</t>
  </si>
  <si>
    <t xml:space="preserve">Jiří Pechar </t>
  </si>
  <si>
    <t xml:space="preserve">Jan Hvězda </t>
  </si>
  <si>
    <t xml:space="preserve">Pavel Trhoň </t>
  </si>
  <si>
    <t xml:space="preserve">Kateřina Jokešová </t>
  </si>
  <si>
    <t xml:space="preserve">Petr Velička </t>
  </si>
  <si>
    <t>Indoor Spikeball/Roundnet Masters Germany</t>
  </si>
  <si>
    <t>IRMG Open</t>
  </si>
  <si>
    <t>Optik Boom</t>
  </si>
  <si>
    <t>Zerschmetterlinge</t>
  </si>
  <si>
    <t>Bar Brothers</t>
  </si>
  <si>
    <t>Whacka-TaC</t>
  </si>
  <si>
    <t>Team Chaoz</t>
  </si>
  <si>
    <t>Beim ersten Mal tuts immer weh</t>
  </si>
  <si>
    <t>RCG Hedgepark</t>
  </si>
  <si>
    <t>Ernie &amp; Ulf</t>
  </si>
  <si>
    <t>Schlammbeißer</t>
  </si>
  <si>
    <t>Schlechtschmetterfront 2</t>
  </si>
  <si>
    <t>Schlechtschmetterfront 7</t>
  </si>
  <si>
    <t>RCG8020</t>
  </si>
  <si>
    <t>Spring Break</t>
  </si>
  <si>
    <t>Mixture</t>
  </si>
  <si>
    <t>Hang Time Spikes</t>
  </si>
  <si>
    <t>Mütze Glatze</t>
  </si>
  <si>
    <t>Team Erzquell</t>
  </si>
  <si>
    <t>Flower Power</t>
  </si>
  <si>
    <t>Tschakalokululoko</t>
  </si>
  <si>
    <t>Spikeball Neustadt Netzfetzer</t>
  </si>
  <si>
    <t>Eintracht Prügel</t>
  </si>
  <si>
    <t>Roundnet Bern zwoi</t>
  </si>
  <si>
    <t>Spikenado</t>
  </si>
  <si>
    <t>Jefrie</t>
  </si>
  <si>
    <t>Dicht &amp; Ergreifend</t>
  </si>
  <si>
    <t>Stefan Hölscher Fanclub</t>
  </si>
  <si>
    <t>IRMG</t>
  </si>
  <si>
    <t>Mastaci</t>
  </si>
  <si>
    <t>Spikeball Neustadt SCHNAPP</t>
  </si>
  <si>
    <t>OneHitWonders</t>
  </si>
  <si>
    <t>Spikeball Neustadt NoRiskNoFun</t>
  </si>
  <si>
    <t>Team Aftermovie</t>
  </si>
  <si>
    <t>CZE/BEL</t>
  </si>
  <si>
    <t>NetzFetz</t>
  </si>
  <si>
    <t>Die 2 hübschen Blonden</t>
  </si>
  <si>
    <t>Hinterwälderinnen</t>
  </si>
  <si>
    <t>Hauptsache angemeldet</t>
  </si>
  <si>
    <t>aus Lampukistan</t>
  </si>
  <si>
    <t>Dieter und Anke</t>
  </si>
  <si>
    <t>Tussi Terror</t>
  </si>
  <si>
    <t>Wangerooge 1</t>
  </si>
  <si>
    <t>Roundnet Bern Spikebären</t>
  </si>
  <si>
    <t>RAPREX</t>
  </si>
  <si>
    <t>WueSpikes</t>
  </si>
  <si>
    <t>Powerragers</t>
  </si>
  <si>
    <t>Team Sunshine</t>
  </si>
  <si>
    <t>Lasst uns rein</t>
  </si>
  <si>
    <t>DK/BEL</t>
  </si>
  <si>
    <t>Adela Lavicka</t>
  </si>
  <si>
    <t>Dominik Hatas</t>
  </si>
  <si>
    <t>Sascha Luckow</t>
  </si>
  <si>
    <t>Sharin Breede</t>
  </si>
  <si>
    <t>Johanna Schumann</t>
  </si>
  <si>
    <t>Paul Siemer</t>
  </si>
  <si>
    <t>Merle Reitz</t>
  </si>
  <si>
    <t>Tim Grage</t>
  </si>
  <si>
    <t>Yvonne Seidler</t>
  </si>
  <si>
    <t>Kobe Seresia</t>
  </si>
  <si>
    <t>Gabriela Mlcochova</t>
  </si>
  <si>
    <t>Denise Oortwyn</t>
  </si>
  <si>
    <t>Robin Groten</t>
  </si>
  <si>
    <t>Lea Schmid</t>
  </si>
  <si>
    <t>Nils Bruning</t>
  </si>
  <si>
    <t>Timo Schaffitzel</t>
  </si>
  <si>
    <t>Katharina Seufert</t>
  </si>
  <si>
    <t>Jonas Sowa</t>
  </si>
  <si>
    <t>Theresa Knauf</t>
  </si>
  <si>
    <t>Yannick Schlamm</t>
  </si>
  <si>
    <t>Leoni Hübner</t>
  </si>
  <si>
    <t>Johanna Mau</t>
  </si>
  <si>
    <t>Bastian Engel</t>
  </si>
  <si>
    <t>Sabrina Szautner</t>
  </si>
  <si>
    <t>Julia Keil</t>
  </si>
  <si>
    <t>Tessel fan Manen</t>
  </si>
  <si>
    <t>Kathrin Koch</t>
  </si>
  <si>
    <t>Alexander Eim</t>
  </si>
  <si>
    <t>Elias Bieri / Vivienne Nenz</t>
  </si>
  <si>
    <t>Anna Lensing</t>
  </si>
  <si>
    <t>Sebastian Köss</t>
  </si>
  <si>
    <t>Bea Riehl</t>
  </si>
  <si>
    <t>Kristof Reitz</t>
  </si>
  <si>
    <t>Sebastian Rager</t>
  </si>
  <si>
    <t>Sabrina Schrell</t>
  </si>
  <si>
    <t>Sabrina Schünhof</t>
  </si>
  <si>
    <t>Alexandra Averdung</t>
  </si>
  <si>
    <t>Helena Walter</t>
  </si>
  <si>
    <t>Eva Weidemann</t>
  </si>
  <si>
    <t>-</t>
  </si>
  <si>
    <t>Sören Herzog</t>
  </si>
  <si>
    <t>David Friesen</t>
  </si>
  <si>
    <t>Lukas Schmandra</t>
  </si>
  <si>
    <t>Stefan Reiff</t>
  </si>
  <si>
    <t>Tom Rogers</t>
  </si>
  <si>
    <t>Thommy Nichols</t>
  </si>
  <si>
    <t>Nico Hullmann</t>
  </si>
  <si>
    <t>Nils Grimm</t>
  </si>
  <si>
    <t>Alec Stachiewicz</t>
  </si>
  <si>
    <t>Janek Stachiewicz</t>
  </si>
  <si>
    <t>Clemens von Haenisch</t>
  </si>
  <si>
    <t>Tobias Linnenweber</t>
  </si>
  <si>
    <t>David Najmon</t>
  </si>
  <si>
    <t>Matej Sima</t>
  </si>
  <si>
    <t>Marc Peiser</t>
  </si>
  <si>
    <t>Jarrit Maaßen</t>
  </si>
  <si>
    <t>Luis Groten</t>
  </si>
  <si>
    <t>Niklas Schroers</t>
  </si>
  <si>
    <t>Benjamin Bachler</t>
  </si>
  <si>
    <t>Daniel Heine</t>
  </si>
  <si>
    <t>Leon Hünecke</t>
  </si>
  <si>
    <t>Paul Schneider</t>
  </si>
  <si>
    <t>Alex Stiller</t>
  </si>
  <si>
    <t>Kevin Schäfer</t>
  </si>
  <si>
    <t>Malte Knittel</t>
  </si>
  <si>
    <t>Julius Kockmann</t>
  </si>
  <si>
    <t>Niclas Cox</t>
  </si>
  <si>
    <t>Moritz Wiedmann</t>
  </si>
  <si>
    <t>Markus Krainz / Ole Hagenah</t>
  </si>
  <si>
    <t>Marcel Halle</t>
  </si>
  <si>
    <t>Bastian Freundt</t>
  </si>
  <si>
    <t>Michael Gejsing</t>
  </si>
  <si>
    <t>Helmut Kraus</t>
  </si>
  <si>
    <t>Niklas Legge</t>
  </si>
  <si>
    <t>Timo Sünnemann</t>
  </si>
  <si>
    <t>Tammo Gieseler</t>
  </si>
  <si>
    <t>Samuel Metz</t>
  </si>
  <si>
    <t>Danny Hentschel</t>
  </si>
  <si>
    <t>Marco Blum</t>
  </si>
  <si>
    <t>Louis Blum</t>
  </si>
  <si>
    <t>Stefan Hölscher</t>
  </si>
  <si>
    <t>Philipp König</t>
  </si>
  <si>
    <t>Chris Menzel</t>
  </si>
  <si>
    <t>Simon Heidenreich</t>
  </si>
  <si>
    <t>Tom Fritsche</t>
  </si>
  <si>
    <t>Jonas Kreutzberg</t>
  </si>
  <si>
    <t>Nino Affrini</t>
  </si>
  <si>
    <t>Stefan Müller</t>
  </si>
  <si>
    <t>Mark de Jong</t>
  </si>
  <si>
    <t>Stan fan Manen</t>
  </si>
  <si>
    <t>Martin Lang</t>
  </si>
  <si>
    <t>Maximilian Pieper</t>
  </si>
  <si>
    <t>Fred Libert</t>
  </si>
  <si>
    <t>Jeroen Laporte</t>
  </si>
  <si>
    <t>Lukas Koppitz</t>
  </si>
  <si>
    <t>Kilian Jänke</t>
  </si>
  <si>
    <t>Nico Meyer</t>
  </si>
  <si>
    <t>Thomas Roine</t>
  </si>
  <si>
    <t>IMRG</t>
  </si>
  <si>
    <t>Sven Kleinhapl</t>
  </si>
  <si>
    <t>Marius Krabbe</t>
  </si>
  <si>
    <t>Marian Leitgeb</t>
  </si>
  <si>
    <t>Dominik Hataš</t>
  </si>
  <si>
    <t>Adéla Lavická</t>
  </si>
  <si>
    <t>Lukáš Jetmar</t>
  </si>
  <si>
    <t>Jiří Karafiát</t>
  </si>
  <si>
    <t>Alek Stachiewicz</t>
  </si>
  <si>
    <t>Andreas Lacek</t>
  </si>
  <si>
    <t>Simon Rustige</t>
  </si>
  <si>
    <t>Agata Jasinska</t>
  </si>
  <si>
    <t>Rafal Zgrzywa</t>
  </si>
  <si>
    <t>Martin Březina</t>
  </si>
  <si>
    <t>Marek Kozlík</t>
  </si>
  <si>
    <t>Václáv Karafiát</t>
  </si>
  <si>
    <t>Ondřej Čejka</t>
  </si>
  <si>
    <t>Markus Krainz</t>
  </si>
  <si>
    <t>Markus Wagner</t>
  </si>
  <si>
    <t>Ole Hagenah</t>
  </si>
  <si>
    <t>Raab Raphaele</t>
  </si>
  <si>
    <t>Sabina Kuncířová</t>
  </si>
  <si>
    <t>Gabriela Mlčochová</t>
  </si>
  <si>
    <t>Kryštof Krejší</t>
  </si>
  <si>
    <t>Tomáš Vorel</t>
  </si>
  <si>
    <t>Vendula Bartáková</t>
  </si>
  <si>
    <t>Jan Radovský</t>
  </si>
  <si>
    <t>Stanislav Cífka</t>
  </si>
  <si>
    <t>Dína Najmonová</t>
  </si>
  <si>
    <t>Viktorie Tesařová</t>
  </si>
  <si>
    <t>Bartosz Pietroń</t>
  </si>
  <si>
    <t>Karol Skowroński</t>
  </si>
  <si>
    <t>Ondra Kasan</t>
  </si>
  <si>
    <t>Patrik Gilmore</t>
  </si>
  <si>
    <t>Michal Hamáček</t>
  </si>
  <si>
    <t>Vít Olšanský</t>
  </si>
  <si>
    <t>Markéta Nyklová</t>
  </si>
  <si>
    <t>Jakub Pavlič</t>
  </si>
  <si>
    <t>Lukáš Konvalina</t>
  </si>
  <si>
    <t>Martin Navrátil</t>
  </si>
  <si>
    <t>David Smolka</t>
  </si>
  <si>
    <t>Matěj Friedrich</t>
  </si>
  <si>
    <t>Michal Vojáček</t>
  </si>
  <si>
    <t>Jiří Pechar</t>
  </si>
  <si>
    <t>Jan Hvězda</t>
  </si>
  <si>
    <t>Pavel Trhoň</t>
  </si>
  <si>
    <t>Kateřina Jokešová</t>
  </si>
  <si>
    <t>Petr Velička</t>
  </si>
  <si>
    <t>Elias Bieri</t>
  </si>
  <si>
    <t>Vivienne Nenz</t>
  </si>
  <si>
    <t>Danish Open</t>
  </si>
  <si>
    <t>DO</t>
  </si>
  <si>
    <t>Konstantunopolitanczykowieneczkowie</t>
  </si>
  <si>
    <t xml:space="preserve">RCG - Tseinegain! </t>
  </si>
  <si>
    <t>Flick On</t>
  </si>
  <si>
    <t>No Fly Zone</t>
  </si>
  <si>
    <t>Baltic Herrings</t>
  </si>
  <si>
    <t>Paw Spikers</t>
  </si>
  <si>
    <t>Spika Spika B</t>
  </si>
  <si>
    <t>LAT</t>
  </si>
  <si>
    <t>RCG 8020</t>
  </si>
  <si>
    <t>Shotluckan Spikers</t>
  </si>
  <si>
    <t>Knight Life</t>
  </si>
  <si>
    <t>Byens Sønner</t>
  </si>
  <si>
    <t>KRC Quackers</t>
  </si>
  <si>
    <t>WCFAN</t>
  </si>
  <si>
    <t>Javla Spindel</t>
  </si>
  <si>
    <t>Vineyard Vikings</t>
  </si>
  <si>
    <t>Spike The West</t>
  </si>
  <si>
    <t>DaddySquad</t>
  </si>
  <si>
    <t>Set 'Em Hussein</t>
  </si>
  <si>
    <t>Mr Spike</t>
  </si>
  <si>
    <t>Tadeusz Pętlak</t>
  </si>
  <si>
    <t>Tom Nichols</t>
  </si>
  <si>
    <t>Michael Bunggaard</t>
  </si>
  <si>
    <t>Morten Bach Engholt</t>
  </si>
  <si>
    <t>Frederik Theunis</t>
  </si>
  <si>
    <t>Lukasz Scherfenberg</t>
  </si>
  <si>
    <t>Marek Moskalonek</t>
  </si>
  <si>
    <t>Arne Wagner</t>
  </si>
  <si>
    <t>Marius Krabbe,</t>
  </si>
  <si>
    <t>Rasmus Boddum Bjerge</t>
  </si>
  <si>
    <t>Jonas Lund Madsen</t>
  </si>
  <si>
    <t>Frederick Eskens,</t>
  </si>
  <si>
    <t>Pieter Meyers,</t>
  </si>
  <si>
    <t>Aleksandr</t>
  </si>
  <si>
    <t>Janis</t>
  </si>
  <si>
    <t>Johan Strömberg</t>
  </si>
  <si>
    <t>Kim Strömberg</t>
  </si>
  <si>
    <t>Daniel Corin Stig</t>
  </si>
  <si>
    <t>Jonathan Dahl</t>
  </si>
  <si>
    <t>Peter Dahlgaard</t>
  </si>
  <si>
    <t>Simon Søndergaard</t>
  </si>
  <si>
    <t>Anders Grønsten</t>
  </si>
  <si>
    <t>Benjamin Aasen</t>
  </si>
  <si>
    <t>Anders Veje Dahlgaard</t>
  </si>
  <si>
    <t>Jacob Christensen</t>
  </si>
  <si>
    <t>David Brangstad-Hindal</t>
  </si>
  <si>
    <t>Mikkel Tramm</t>
  </si>
  <si>
    <t>Richard Chapman</t>
  </si>
  <si>
    <t>Michael Porter</t>
  </si>
  <si>
    <t>Janusz Chodzicki</t>
  </si>
  <si>
    <t>Marek Szymański</t>
  </si>
  <si>
    <t>Magnus Jälthammar</t>
  </si>
  <si>
    <t>Oskar Karlsson</t>
  </si>
  <si>
    <t>Emil Ruby</t>
  </si>
  <si>
    <t xml:space="preserve">Dk </t>
  </si>
  <si>
    <t>Søren Immersen</t>
  </si>
  <si>
    <t xml:space="preserve">DK </t>
  </si>
  <si>
    <t>Matthew Swinbank</t>
  </si>
  <si>
    <t>Rustom Parekh</t>
  </si>
  <si>
    <t>Michael Bundgaard</t>
  </si>
  <si>
    <t>Danish Open Mixed</t>
  </si>
  <si>
    <t>Just Met Spikers</t>
  </si>
  <si>
    <t>Fireflies</t>
  </si>
  <si>
    <t>Monkey Swoopers</t>
  </si>
  <si>
    <t>Nicaro</t>
  </si>
  <si>
    <t>Boiling Frogs</t>
  </si>
  <si>
    <t>Fundacja Kamienica1</t>
  </si>
  <si>
    <t>Freja Linnet</t>
  </si>
  <si>
    <t>Linnea Riis</t>
  </si>
  <si>
    <t>Kim Stromberg</t>
  </si>
  <si>
    <t>Lærke Pedersen</t>
  </si>
  <si>
    <t>Anna Wieloch</t>
  </si>
  <si>
    <t>Paulina</t>
  </si>
  <si>
    <t>Grand Slam Belgium</t>
  </si>
  <si>
    <t>Sneaky Polar Vortexes</t>
  </si>
  <si>
    <t>ENG/US</t>
  </si>
  <si>
    <t>Street Gang</t>
  </si>
  <si>
    <t>The Minions</t>
  </si>
  <si>
    <t>DK/US</t>
  </si>
  <si>
    <t>Get Off My Fire</t>
  </si>
  <si>
    <t>Schlechtschmetterfront X</t>
  </si>
  <si>
    <t>Block`n Roll</t>
  </si>
  <si>
    <t>Schlammbeiser</t>
  </si>
  <si>
    <t>KaffeeKlatsch</t>
  </si>
  <si>
    <t>Adela a Dominik</t>
  </si>
  <si>
    <t>Wild animals</t>
  </si>
  <si>
    <t>Againstagainstagainst</t>
  </si>
  <si>
    <t>Fuzzy Lamb</t>
  </si>
  <si>
    <t>Spiketti Carbonara</t>
  </si>
  <si>
    <t>Spikin' Irish</t>
  </si>
  <si>
    <t>Mzungu</t>
  </si>
  <si>
    <t>Bike 'n' Spike</t>
  </si>
  <si>
    <t>Backspin Boys</t>
  </si>
  <si>
    <t>Super Smash Brothers</t>
  </si>
  <si>
    <t>Spike Tyson</t>
  </si>
  <si>
    <t>Geels Zotten</t>
  </si>
  <si>
    <t>RCG Hilltop Panties</t>
  </si>
  <si>
    <t>UK</t>
  </si>
  <si>
    <t>Carl Clemens von Hänisch</t>
  </si>
  <si>
    <t xml:space="preserve">Sören Herzog </t>
  </si>
  <si>
    <t>Caroline Poulson</t>
  </si>
  <si>
    <t>Chris Ruder</t>
  </si>
  <si>
    <t>US</t>
  </si>
  <si>
    <t>Lukas Koch</t>
  </si>
  <si>
    <t xml:space="preserve">Frederik Albrecht </t>
  </si>
  <si>
    <t>Matthias Rolf</t>
  </si>
  <si>
    <t>Lennart Köhler</t>
  </si>
  <si>
    <t>Jakub Mysak</t>
  </si>
  <si>
    <t>Vaclav Postolka</t>
  </si>
  <si>
    <t>Leonard Breitzmann</t>
  </si>
  <si>
    <t>Marlon Swienty</t>
  </si>
  <si>
    <t>Kilian Hof</t>
  </si>
  <si>
    <t>Simon Leonard</t>
  </si>
  <si>
    <t>Andrian Brambilla</t>
  </si>
  <si>
    <t xml:space="preserve">Philipp König </t>
  </si>
  <si>
    <t>Maximilian Schöps</t>
  </si>
  <si>
    <t>Alexander Hade</t>
  </si>
  <si>
    <t>Alejandro Luque Gallardo</t>
  </si>
  <si>
    <t>Rasmus Bjerge</t>
  </si>
  <si>
    <t>Jonas Lund</t>
  </si>
  <si>
    <t>Dennis Gerhards</t>
  </si>
  <si>
    <t>Stefan Langenfurth</t>
  </si>
  <si>
    <t>Matias Bermejo Pasetti</t>
  </si>
  <si>
    <t>Marcel Schön</t>
  </si>
  <si>
    <t>Wout Geeraerst</t>
  </si>
  <si>
    <t>Bob Douwen</t>
  </si>
  <si>
    <t>Robin de Keyser</t>
  </si>
  <si>
    <t>Meike Rieken</t>
  </si>
  <si>
    <t>BGS</t>
  </si>
  <si>
    <t>Frederik Albrecht</t>
  </si>
  <si>
    <t>BGS WM</t>
  </si>
  <si>
    <t>Ruthless Blackbirds</t>
  </si>
  <si>
    <t>ENG/GER</t>
  </si>
  <si>
    <t>No Boundaries</t>
  </si>
  <si>
    <t>CZE/GER</t>
  </si>
  <si>
    <t xml:space="preserve">Přesnídávky </t>
  </si>
  <si>
    <t>Cheetah Girls</t>
  </si>
  <si>
    <t>Quokka Girls</t>
  </si>
  <si>
    <t>I&amp;C</t>
  </si>
  <si>
    <t>One hit wonders</t>
  </si>
  <si>
    <t>Golden spikies</t>
  </si>
  <si>
    <t>Ruth Troughton</t>
  </si>
  <si>
    <t>Anna Dolejší</t>
  </si>
  <si>
    <t>Veronika Luňová</t>
  </si>
  <si>
    <t>Caroline Poulsen</t>
  </si>
  <si>
    <t>Lisa Krauskopf</t>
  </si>
  <si>
    <t>Eva Teggers</t>
  </si>
  <si>
    <t>Anna Valkenborg</t>
  </si>
  <si>
    <t>Manon Stragier</t>
  </si>
  <si>
    <t>Hameln Roundnet Open 2019</t>
  </si>
  <si>
    <t>HRO</t>
  </si>
  <si>
    <t>Auf die linke Tour</t>
  </si>
  <si>
    <t>1. FC Reinrandalieren</t>
  </si>
  <si>
    <t>Brüder</t>
  </si>
  <si>
    <t>Old School</t>
  </si>
  <si>
    <t>Bike n' Spike</t>
  </si>
  <si>
    <t>Spikeball Siegerland PKFS</t>
  </si>
  <si>
    <t>Spikeböller</t>
  </si>
  <si>
    <t>Podcats</t>
  </si>
  <si>
    <t>Die Flugenten</t>
  </si>
  <si>
    <t>Hangtime Spikes</t>
  </si>
  <si>
    <t>Mein persöliches Lieblingsteam</t>
  </si>
  <si>
    <t>Spikefeeling</t>
  </si>
  <si>
    <t>Hanni &amp; Nanni</t>
  </si>
  <si>
    <t>Ernährungshipster ohne Hanne</t>
  </si>
  <si>
    <t>Delle &amp; Netzer</t>
  </si>
  <si>
    <t>Chakalaka</t>
  </si>
  <si>
    <t>Schwiegermutterlieblings e.V.</t>
  </si>
  <si>
    <t>LA Spikes</t>
  </si>
  <si>
    <t>Karen und Claudias Lieblinge</t>
  </si>
  <si>
    <t>Team O</t>
  </si>
  <si>
    <t>Ich glaub, mein Schwein spiket!</t>
  </si>
  <si>
    <t>Peter und Lustig</t>
  </si>
  <si>
    <t>Rocky am Ring</t>
  </si>
  <si>
    <t>Flinks</t>
  </si>
  <si>
    <t>Obsthändler</t>
  </si>
  <si>
    <t>DrunksInTheMorning</t>
  </si>
  <si>
    <t>Clemens von Hänisch</t>
  </si>
  <si>
    <t>Axel Horn</t>
  </si>
  <si>
    <t>Fabian Claus</t>
  </si>
  <si>
    <t>Philip Grage</t>
  </si>
  <si>
    <t>Simon Köster</t>
  </si>
  <si>
    <t>Gerrit Köster</t>
  </si>
  <si>
    <t>Jaro Dietzsch</t>
  </si>
  <si>
    <t>Felix Schöps</t>
  </si>
  <si>
    <t>Lennart Jürs</t>
  </si>
  <si>
    <t>Gianluca Stollhans</t>
  </si>
  <si>
    <t>Justin Hook</t>
  </si>
  <si>
    <t>Julian Scholz</t>
  </si>
  <si>
    <t>Achim Hartings</t>
  </si>
  <si>
    <t>Matheo Roehr</t>
  </si>
  <si>
    <t>Tobias Becker</t>
  </si>
  <si>
    <t>Dennis Fräsdorf</t>
  </si>
  <si>
    <t>Linus Reifferscheid</t>
  </si>
  <si>
    <t>David Esten</t>
  </si>
  <si>
    <t>Michael Hölscher</t>
  </si>
  <si>
    <t>Laurenz Knaack</t>
  </si>
  <si>
    <t>Jasper Jungnitz</t>
  </si>
  <si>
    <t>Thomas Gebhard</t>
  </si>
  <si>
    <t>Dennis Lensing</t>
  </si>
  <si>
    <t>Meikel Böker</t>
  </si>
  <si>
    <t>Justus Winzker</t>
  </si>
  <si>
    <t>Robin Blum</t>
  </si>
  <si>
    <t>Morten Funke</t>
  </si>
  <si>
    <t>Niklas Herbel</t>
  </si>
  <si>
    <t>Ben Schäfer</t>
  </si>
  <si>
    <t>Janek Meyer</t>
  </si>
  <si>
    <t>William Roine</t>
  </si>
  <si>
    <t>Timo Buschmann</t>
  </si>
  <si>
    <t>Luca Buschmann</t>
  </si>
  <si>
    <t>Michael Friedrichs</t>
  </si>
  <si>
    <t>Philipp Kater</t>
  </si>
  <si>
    <t>Daniel Jacob</t>
  </si>
  <si>
    <t>Jan Hamacher</t>
  </si>
  <si>
    <t>Philip Ahrens</t>
  </si>
  <si>
    <t>Oliver Ahrens</t>
  </si>
  <si>
    <t>Felix Jung</t>
  </si>
  <si>
    <t>Finn Laase</t>
  </si>
  <si>
    <t>Jan Kutofsky</t>
  </si>
  <si>
    <t>Nico Bodtmann</t>
  </si>
  <si>
    <t>Jonas Aschenbach</t>
  </si>
  <si>
    <t>Maximilian Reiner</t>
  </si>
  <si>
    <t>Spring Spikeball Tournament - Stěžery, HK 2019</t>
  </si>
  <si>
    <t>SST</t>
  </si>
  <si>
    <t>Obmann Tribute</t>
  </si>
  <si>
    <t>AUT/POL</t>
  </si>
  <si>
    <t>Slavia spikers</t>
  </si>
  <si>
    <t>RCG Ace Ace Babys</t>
  </si>
  <si>
    <t>Pořadná americká</t>
  </si>
  <si>
    <t>HelloKitty</t>
  </si>
  <si>
    <t xml:space="preserve">Heaven Terror </t>
  </si>
  <si>
    <t>Tyršáky Gang</t>
  </si>
  <si>
    <t>Ride&amp;Spike</t>
  </si>
  <si>
    <t>Infinity</t>
  </si>
  <si>
    <t>RCG Van Nelson</t>
  </si>
  <si>
    <t>H2O</t>
  </si>
  <si>
    <t>Smells like spike spirit</t>
  </si>
  <si>
    <t xml:space="preserve">Roudnet Pomurje </t>
  </si>
  <si>
    <t>SVN</t>
  </si>
  <si>
    <t>Vězeňské bomby 3,2,1</t>
  </si>
  <si>
    <t>Neumíme lítat</t>
  </si>
  <si>
    <t>Miluny</t>
  </si>
  <si>
    <t>Tonckové</t>
  </si>
  <si>
    <t>Aliance borců</t>
  </si>
  <si>
    <t>Nürnberger Bratwürscht</t>
  </si>
  <si>
    <t>Roundnet Pomurje Labda 1</t>
  </si>
  <si>
    <t>Sedmiúhelníci</t>
  </si>
  <si>
    <t>Sharknados</t>
  </si>
  <si>
    <t>Ben Bachler</t>
  </si>
  <si>
    <t>Jan Stachiewicz</t>
  </si>
  <si>
    <t>Václav Karafiát</t>
  </si>
  <si>
    <t>Martin Bříza</t>
  </si>
  <si>
    <t>Lukas Scherfenberg</t>
  </si>
  <si>
    <t xml:space="preserve">Maciej Wadas </t>
  </si>
  <si>
    <t>Jakub Víšek</t>
  </si>
  <si>
    <t>David Žáček</t>
  </si>
  <si>
    <t>Matěj Šíma</t>
  </si>
  <si>
    <t>Vanessa Goldgruber</t>
  </si>
  <si>
    <t>Nelson Dziruni</t>
  </si>
  <si>
    <t>Lucien Šíma</t>
  </si>
  <si>
    <t>Teo Broder</t>
  </si>
  <si>
    <t>Bruno Balažic</t>
  </si>
  <si>
    <t>Martina Sirůčková</t>
  </si>
  <si>
    <t>Jan Svatoš</t>
  </si>
  <si>
    <t>Petr Nechvapil</t>
  </si>
  <si>
    <t>Jakub Sekanina</t>
  </si>
  <si>
    <t>Konwas</t>
  </si>
  <si>
    <t>Bára</t>
  </si>
  <si>
    <t>Roman Snášel</t>
  </si>
  <si>
    <t>Zdeněk Jandel</t>
  </si>
  <si>
    <t>Vít Říha</t>
  </si>
  <si>
    <t>Dan Grohman</t>
  </si>
  <si>
    <t>Petra Vymazalová</t>
  </si>
  <si>
    <t>Julian Rotter</t>
  </si>
  <si>
    <t>Barbara Petek</t>
  </si>
  <si>
    <t>Tine Novak</t>
  </si>
  <si>
    <t>David Grohman</t>
  </si>
  <si>
    <t>Dominik Šíma</t>
  </si>
  <si>
    <t>Valentina Kúrová</t>
  </si>
  <si>
    <t>Tomáš Havlík</t>
  </si>
  <si>
    <t>Roundnet Club Bern Turnier</t>
  </si>
  <si>
    <t>Report Card- 16-32 Teams</t>
  </si>
  <si>
    <t>Marvin Rösinger</t>
  </si>
  <si>
    <t>Felix Schmidt</t>
  </si>
  <si>
    <t>Ramon Felix</t>
  </si>
  <si>
    <t>Merlin Baumeler</t>
  </si>
  <si>
    <t>Tamian Liechti</t>
  </si>
  <si>
    <t>Maciek Malczyk</t>
  </si>
  <si>
    <t>Arek Krolikowski</t>
  </si>
  <si>
    <t>David Howald</t>
  </si>
  <si>
    <t>Linus Feigenwinter</t>
  </si>
  <si>
    <t>Rouven Felix</t>
  </si>
  <si>
    <t>Micha Felix</t>
  </si>
  <si>
    <t>Luc Moor</t>
  </si>
  <si>
    <t>Nicolas Moor</t>
  </si>
  <si>
    <t>Carlo Engel</t>
  </si>
  <si>
    <t>Thomas Gfeller</t>
  </si>
  <si>
    <t>Raphael Raess</t>
  </si>
  <si>
    <t>Davide Rizzo</t>
  </si>
  <si>
    <t>Fabio Suremann</t>
  </si>
  <si>
    <t>Jonas Augsburger</t>
  </si>
  <si>
    <t>Marcel Niederberger</t>
  </si>
  <si>
    <t>Jean-Claude Julier</t>
  </si>
  <si>
    <t>Clemens Schwegler</t>
  </si>
  <si>
    <t>Florian Bernet</t>
  </si>
  <si>
    <t>Joël Küpfer</t>
  </si>
  <si>
    <t>Pascal Wohlmuth</t>
  </si>
  <si>
    <t>Dimitri Kuhn</t>
  </si>
  <si>
    <t>Timo Baumeler</t>
  </si>
  <si>
    <t>Lucas Kirn</t>
  </si>
  <si>
    <t>Silvan Schuler</t>
  </si>
  <si>
    <t>Nicolas Portenier</t>
  </si>
  <si>
    <t>Manuel Aebi</t>
  </si>
  <si>
    <t>Schwarzwaldgibbons</t>
  </si>
  <si>
    <t>Rocket Pocket</t>
  </si>
  <si>
    <t>Nacktschneckenerschrecker</t>
  </si>
  <si>
    <t>El Polaco</t>
  </si>
  <si>
    <t>Tsch Tsch</t>
  </si>
  <si>
    <t>Zebradamen</t>
  </si>
  <si>
    <t>Die einzig wahren Felixe</t>
  </si>
  <si>
    <t>Buchsi 1</t>
  </si>
  <si>
    <t>Badwanneschnorchler</t>
  </si>
  <si>
    <t>Die arrogante Zürcher</t>
  </si>
  <si>
    <t>WG Hombres</t>
  </si>
  <si>
    <t>Duo Luzern</t>
  </si>
  <si>
    <t>IBIY &amp; Friends</t>
  </si>
  <si>
    <t>SCSP</t>
  </si>
  <si>
    <t>Bier tötet Gehirnzellen</t>
  </si>
  <si>
    <t>Carajos</t>
  </si>
  <si>
    <t>Bern</t>
  </si>
  <si>
    <t>Seignosse Spikeball/Roundnet Contest 2019</t>
  </si>
  <si>
    <t>SSR</t>
  </si>
  <si>
    <t>Netzquäler</t>
  </si>
  <si>
    <t>Braunschweiger Jungs</t>
  </si>
  <si>
    <t>Lambertbrothers</t>
  </si>
  <si>
    <t>Schnelle Schelle</t>
  </si>
  <si>
    <t>Die 52er</t>
  </si>
  <si>
    <t>HH Beach Boys</t>
  </si>
  <si>
    <t>Fiifty two</t>
  </si>
  <si>
    <t>Horney Balls</t>
  </si>
  <si>
    <t>Los porros hermanos</t>
  </si>
  <si>
    <t>Spikeldy &amp; Frederik</t>
  </si>
  <si>
    <t>Roundnet Raccoons</t>
  </si>
  <si>
    <t>Thorenz</t>
  </si>
  <si>
    <t>Jemand anderst</t>
  </si>
  <si>
    <t>Turbine Karlsruhe</t>
  </si>
  <si>
    <t>Royals of Sülz</t>
  </si>
  <si>
    <t>Albatrosse</t>
  </si>
  <si>
    <t>Open Air Unten Sie</t>
  </si>
  <si>
    <t>1. FC Vollsteif</t>
  </si>
  <si>
    <t>Facko del Schlacko</t>
  </si>
  <si>
    <t>Spikehawks</t>
  </si>
  <si>
    <t>Finnen</t>
  </si>
  <si>
    <t>Serving Cerveza</t>
  </si>
  <si>
    <t>Netzer und Delling</t>
  </si>
  <si>
    <t>SC Schwimmbutz</t>
  </si>
  <si>
    <t>L-Stars</t>
  </si>
  <si>
    <t>GötterspeisenexperiencePunkt</t>
  </si>
  <si>
    <t>Sumo de laranja</t>
  </si>
  <si>
    <t>Markus &amp; Felix</t>
  </si>
  <si>
    <t>Westerwälder Grobmotoriker</t>
  </si>
  <si>
    <t>Roundnet Ballers</t>
  </si>
  <si>
    <t>Zuhälterschelle</t>
  </si>
  <si>
    <t>Niklas Schroers </t>
  </si>
  <si>
    <t xml:space="preserve">Julian  Liborius </t>
  </si>
  <si>
    <t xml:space="preserve">Max  Seikowsky </t>
  </si>
  <si>
    <t xml:space="preserve">Luis Groten </t>
  </si>
  <si>
    <t xml:space="preserve">Timo Sünnemann </t>
  </si>
  <si>
    <t xml:space="preserve">Maxime Lambert </t>
  </si>
  <si>
    <t>FRA-GER</t>
  </si>
  <si>
    <t xml:space="preserve">Christophe Lambert </t>
  </si>
  <si>
    <t xml:space="preserve">Jonas Kreutzberg </t>
  </si>
  <si>
    <t xml:space="preserve">Tom Fritsche </t>
  </si>
  <si>
    <t>Leon Kühnel</t>
  </si>
  <si>
    <t>Simon Schulz</t>
  </si>
  <si>
    <t xml:space="preserve">Joost Theile </t>
  </si>
  <si>
    <t xml:space="preserve">Magnus Lütt </t>
  </si>
  <si>
    <t>David Mustermann</t>
  </si>
  <si>
    <t>Aaron Mustermann</t>
  </si>
  <si>
    <t xml:space="preserve">Julius Kohlhepp </t>
  </si>
  <si>
    <t xml:space="preserve">Dario Ritter </t>
  </si>
  <si>
    <t>Leo Fleck</t>
  </si>
  <si>
    <t>Yago Caudet-Roca </t>
  </si>
  <si>
    <t xml:space="preserve">Stefan Scheuble </t>
  </si>
  <si>
    <t xml:space="preserve">Julius Koppenhöfer </t>
  </si>
  <si>
    <t>Janik Schwarzer </t>
  </si>
  <si>
    <t>Dennis Fräsdorf </t>
  </si>
  <si>
    <t>Thomas Schmidt</t>
  </si>
  <si>
    <t>Lorenz Müller</t>
  </si>
  <si>
    <t>Jana Allinger</t>
  </si>
  <si>
    <t>Matthis Löffler</t>
  </si>
  <si>
    <t xml:space="preserve">Christoph Erkert </t>
  </si>
  <si>
    <t xml:space="preserve">David Scheufele </t>
  </si>
  <si>
    <t>Lutz Körner</t>
  </si>
  <si>
    <t>Moritz Hahn</t>
  </si>
  <si>
    <t>Ben Mustermann</t>
  </si>
  <si>
    <t>Joshy Mustermann</t>
  </si>
  <si>
    <t>Laurent Krüger</t>
  </si>
  <si>
    <t>Bene Van Laack</t>
  </si>
  <si>
    <t xml:space="preserve">Philip Stewart </t>
  </si>
  <si>
    <t xml:space="preserve">Paul Schirop </t>
  </si>
  <si>
    <t xml:space="preserve">David Ehrler </t>
  </si>
  <si>
    <t xml:space="preserve">Fin Jakob Seydlitz </t>
  </si>
  <si>
    <t xml:space="preserve">Finn Oke Hansen </t>
  </si>
  <si>
    <t xml:space="preserve">Leonie Altrogge </t>
  </si>
  <si>
    <t xml:space="preserve">Anna Marré </t>
  </si>
  <si>
    <t xml:space="preserve">Thilo Schmidt </t>
  </si>
  <si>
    <t xml:space="preserve">Jonas Langen </t>
  </si>
  <si>
    <t xml:space="preserve">Moritz Böll </t>
  </si>
  <si>
    <t xml:space="preserve">Pascal Schott </t>
  </si>
  <si>
    <t xml:space="preserve">Louisa Krokowski </t>
  </si>
  <si>
    <t xml:space="preserve">Luca Marré </t>
  </si>
  <si>
    <t xml:space="preserve">Björn Schnalke </t>
  </si>
  <si>
    <t xml:space="preserve">Felix  Giesler </t>
  </si>
  <si>
    <t xml:space="preserve">Fabian Schulz </t>
  </si>
  <si>
    <t>Schulz Fabian</t>
  </si>
  <si>
    <t>Markus Hüll</t>
  </si>
  <si>
    <t>Felix Schmid</t>
  </si>
  <si>
    <t>Markus Kokot</t>
  </si>
  <si>
    <t>Markus Soffner</t>
  </si>
  <si>
    <t xml:space="preserve">Felix Krämer </t>
  </si>
  <si>
    <t>Marc van Rechtern</t>
  </si>
  <si>
    <t xml:space="preserve">Lucas Eisel </t>
  </si>
  <si>
    <t xml:space="preserve">Julian  Sievers </t>
  </si>
  <si>
    <t>Spikeball Roundnet Grand Slam - Poland</t>
  </si>
  <si>
    <t>PGS</t>
  </si>
  <si>
    <t>RCG Service Hotline</t>
  </si>
  <si>
    <t>Salt &amp; Pepper</t>
  </si>
  <si>
    <t>UK/POL</t>
  </si>
  <si>
    <t>Czech Mixxxer Show</t>
  </si>
  <si>
    <t>CZE/IRE</t>
  </si>
  <si>
    <t>Adéla&amp;Dominik</t>
  </si>
  <si>
    <t>BEL/DK</t>
  </si>
  <si>
    <t>David &amp; Goliath</t>
  </si>
  <si>
    <t>LV</t>
  </si>
  <si>
    <t>Big Bon</t>
  </si>
  <si>
    <t>Double fault</t>
  </si>
  <si>
    <t>Not Today</t>
  </si>
  <si>
    <t>Fwango Sweepers</t>
  </si>
  <si>
    <t>PeZet</t>
  </si>
  <si>
    <t>Dikken bok</t>
  </si>
  <si>
    <t>Life Experience LV</t>
  </si>
  <si>
    <t>Bulbacreators</t>
  </si>
  <si>
    <t>Hello Kitty</t>
  </si>
  <si>
    <t>Czech Mex</t>
  </si>
  <si>
    <t>CZE/POL</t>
  </si>
  <si>
    <t xml:space="preserve">Tommy Nichols </t>
  </si>
  <si>
    <t>Adrian Brambila</t>
  </si>
  <si>
    <t>IRL</t>
  </si>
  <si>
    <t>Renars Penezis</t>
  </si>
  <si>
    <t>Davids Jakovics</t>
  </si>
  <si>
    <t>Jānis Tilaks</t>
  </si>
  <si>
    <t>Jans Vanags</t>
  </si>
  <si>
    <t>Aleksandrs Juška</t>
  </si>
  <si>
    <t>Artis Nordens</t>
  </si>
  <si>
    <t>Floris Laporte</t>
  </si>
  <si>
    <t>Antoni Zakroczymski</t>
  </si>
  <si>
    <t>Jonas Jacquemijns</t>
  </si>
  <si>
    <t>Ward Torrekens</t>
  </si>
  <si>
    <t>Aldis Salucka</t>
  </si>
  <si>
    <t>Kaspars Sulcs</t>
  </si>
  <si>
    <t>Krzysztof Dobrosz</t>
  </si>
  <si>
    <t>Patryk Baranowski</t>
  </si>
  <si>
    <t>Natan Cieślik</t>
  </si>
  <si>
    <t>Martin Brezina</t>
  </si>
  <si>
    <t>Lukas Jetmar</t>
  </si>
  <si>
    <t>Andrzej Holnicki</t>
  </si>
  <si>
    <t>Adrian Brambilla</t>
  </si>
  <si>
    <t>Westerwald Open 2019</t>
  </si>
  <si>
    <t>Just Ballin</t>
  </si>
  <si>
    <t>KÜSTENJUNGS</t>
  </si>
  <si>
    <t>Rocketman</t>
  </si>
  <si>
    <t>123Straßenbande</t>
  </si>
  <si>
    <t>BackspinBoys</t>
  </si>
  <si>
    <t>B-Team</t>
  </si>
  <si>
    <t>FriendlyFire</t>
  </si>
  <si>
    <t>Kassenbon brauch ich nicht danke</t>
  </si>
  <si>
    <t>DragQueens</t>
  </si>
  <si>
    <t>Schlechtschmetterfront IV</t>
  </si>
  <si>
    <t>Spikebonner</t>
  </si>
  <si>
    <t>KrippesQuadrat</t>
  </si>
  <si>
    <t>Obatzda und Spundekäs</t>
  </si>
  <si>
    <t>Die Reinrandalierer Rausrandalierer</t>
  </si>
  <si>
    <t>Delle und Netzer</t>
  </si>
  <si>
    <t>Spare but there</t>
  </si>
  <si>
    <t>High Ballin</t>
  </si>
  <si>
    <t>SH Ballerz</t>
  </si>
  <si>
    <t>Inteam</t>
  </si>
  <si>
    <t>AdeMerci</t>
  </si>
  <si>
    <t>ZülpiGang</t>
  </si>
  <si>
    <t>Wer Hansa nicht liebt ist Antisemit</t>
  </si>
  <si>
    <t>Müller Jannik</t>
  </si>
  <si>
    <t>Trapp Jannik</t>
  </si>
  <si>
    <t>Julian Scholl</t>
  </si>
  <si>
    <t>Manuel Lohmann</t>
  </si>
  <si>
    <t>Johannes Delinsky</t>
  </si>
  <si>
    <t>William Patrick Roine</t>
  </si>
  <si>
    <t>Thomas Anthony Roine</t>
  </si>
  <si>
    <t>Gabele Johannes</t>
  </si>
  <si>
    <t>Hartmann Jannik</t>
  </si>
  <si>
    <t>Philipp Korn</t>
  </si>
  <si>
    <t>Eric Kaiser</t>
  </si>
  <si>
    <t>Marcel Hohn</t>
  </si>
  <si>
    <t>Max Pieper</t>
  </si>
  <si>
    <t>Alex Krippes</t>
  </si>
  <si>
    <t>Simon Krippes</t>
  </si>
  <si>
    <t>Eric Trebing</t>
  </si>
  <si>
    <t>Alexander Dürrstein</t>
  </si>
  <si>
    <t>Lennart Heinke</t>
  </si>
  <si>
    <t>Thomas Gebhardt</t>
  </si>
  <si>
    <t>Esteban Castillo</t>
  </si>
  <si>
    <t>Ulrich Geisenberger</t>
  </si>
  <si>
    <t>Christian Marcks</t>
  </si>
  <si>
    <t>Malte Mezger</t>
  </si>
  <si>
    <t>Yannik Ezekwu</t>
  </si>
  <si>
    <t>Fabian Bai</t>
  </si>
  <si>
    <t>Lennart Schmitt-Gehrke</t>
  </si>
  <si>
    <t>Tim Bommas</t>
  </si>
  <si>
    <t>Benjamin Kahler</t>
  </si>
  <si>
    <t>Roman Peter</t>
  </si>
  <si>
    <t>Alexander Meier</t>
  </si>
  <si>
    <t>Arne Splitthof</t>
  </si>
  <si>
    <t>Joscha Keller</t>
  </si>
  <si>
    <t xml:space="preserve">GER </t>
  </si>
  <si>
    <t>WO</t>
  </si>
  <si>
    <t>Kolonne6</t>
  </si>
  <si>
    <t>Kolonne7</t>
  </si>
  <si>
    <t>Kolonne8</t>
  </si>
  <si>
    <t>Kolonne9</t>
  </si>
  <si>
    <t>Kolonne10</t>
  </si>
  <si>
    <t>Kolonne11</t>
  </si>
  <si>
    <t>Kolonne12</t>
  </si>
  <si>
    <t>OneHitWonder</t>
  </si>
  <si>
    <t>GER/BEL</t>
  </si>
  <si>
    <t>Coaches don't play</t>
  </si>
  <si>
    <t>Neuken in de keuken</t>
  </si>
  <si>
    <t>Netz Fetz</t>
  </si>
  <si>
    <t>SchuSchuExpress</t>
  </si>
  <si>
    <t>K.O.</t>
  </si>
  <si>
    <t>The Spiking Skills</t>
  </si>
  <si>
    <t>DynamoTresen</t>
  </si>
  <si>
    <t>RapRex</t>
  </si>
  <si>
    <t>Schmettbrötchen</t>
  </si>
  <si>
    <t>Fürst Schmetternicht</t>
  </si>
  <si>
    <t>Mut zur Lücke</t>
  </si>
  <si>
    <t>Team Flash Gorden</t>
  </si>
  <si>
    <t>Arguable Efficieny</t>
  </si>
  <si>
    <t>Lälläbäbbl</t>
  </si>
  <si>
    <t>Tussiterror</t>
  </si>
  <si>
    <t>HappyFeat</t>
  </si>
  <si>
    <t>Nora Gonzalez Haas</t>
  </si>
  <si>
    <t>Lukas Eisenträger</t>
  </si>
  <si>
    <t>Anna Ritterspach</t>
  </si>
  <si>
    <t>Meike Meßmer</t>
  </si>
  <si>
    <t>Maximilian Lutz</t>
  </si>
  <si>
    <t>Paula König</t>
  </si>
  <si>
    <t>Maximilian Schuy</t>
  </si>
  <si>
    <t>Olivia Stiller</t>
  </si>
  <si>
    <t>Lukas Bode</t>
  </si>
  <si>
    <t>Melanie Balle-Günthor</t>
  </si>
  <si>
    <t>Mirjam Dieckelmann</t>
  </si>
  <si>
    <t>Marcus Gauterin</t>
  </si>
  <si>
    <t>Sabrina Rager</t>
  </si>
  <si>
    <t>Fabian Hermsen</t>
  </si>
  <si>
    <t>Andreas Schuchmann</t>
  </si>
  <si>
    <t>Diana Kines</t>
  </si>
  <si>
    <t>Dimitra Kalpakidou</t>
  </si>
  <si>
    <t>Jan Kah</t>
  </si>
  <si>
    <t>Sarah Nowak</t>
  </si>
  <si>
    <t>Maike Schopp</t>
  </si>
  <si>
    <t>Simon Spengler</t>
  </si>
  <si>
    <t xml:space="preserve">Ricarda Witt </t>
  </si>
  <si>
    <t>Andreas Schneider</t>
  </si>
  <si>
    <t>Maurus Hagemeister</t>
  </si>
  <si>
    <t>Lara Belle</t>
  </si>
  <si>
    <t>Ali Arastoo</t>
  </si>
  <si>
    <t>Lena Franz</t>
  </si>
  <si>
    <t xml:space="preserve"> </t>
  </si>
  <si>
    <t>3WSO</t>
  </si>
  <si>
    <t>3. Würzburger Spikeball Open</t>
  </si>
  <si>
    <t>Clekas&amp;Lumens</t>
  </si>
  <si>
    <t>FAU-EFF-ELL</t>
  </si>
  <si>
    <t>Svelia</t>
  </si>
  <si>
    <t>Gegen gegen</t>
  </si>
  <si>
    <t>Trymax</t>
  </si>
  <si>
    <t>Peanutbutter Jelly Time</t>
  </si>
  <si>
    <t>Lobster Trap!</t>
  </si>
  <si>
    <t>Klinge 52</t>
  </si>
  <si>
    <t>Die Blockwürstchen</t>
  </si>
  <si>
    <t>Spiking Racoons</t>
  </si>
  <si>
    <t>ZellerauKingz</t>
  </si>
  <si>
    <t>Jumping Crackers</t>
  </si>
  <si>
    <t>Los Zeppelinos</t>
  </si>
  <si>
    <t>Affenarme!</t>
  </si>
  <si>
    <t>Walk of Shame</t>
  </si>
  <si>
    <t>Nussknacker</t>
  </si>
  <si>
    <t>Die Snackosaurier</t>
  </si>
  <si>
    <t>Valar spikeris</t>
  </si>
  <si>
    <t>Marcoli</t>
  </si>
  <si>
    <t>Innsbrooklyn Nets</t>
  </si>
  <si>
    <t>Love, Death and Lowballs</t>
  </si>
  <si>
    <t>Ajax</t>
  </si>
  <si>
    <t>Spikeninjas</t>
  </si>
  <si>
    <t>Bibi und Tina</t>
  </si>
  <si>
    <t>SpikeGlubb</t>
  </si>
  <si>
    <t>Karl Kraft</t>
  </si>
  <si>
    <t>Sven Böhme</t>
  </si>
  <si>
    <t>Julia Stadler</t>
  </si>
  <si>
    <t>Sascha Dorn</t>
  </si>
  <si>
    <t>Konstantin Schwarz</t>
  </si>
  <si>
    <t>Tim Specht</t>
  </si>
  <si>
    <t>Reinhart Yannick</t>
  </si>
  <si>
    <t>Jannik Hartmann</t>
  </si>
  <si>
    <t>Jonas Meth</t>
  </si>
  <si>
    <t>Bernd Hambach</t>
  </si>
  <si>
    <t>David Aschenbrücker</t>
  </si>
  <si>
    <t>Volker Feß</t>
  </si>
  <si>
    <t>Jonas Rößle</t>
  </si>
  <si>
    <t>Tizian Frank</t>
  </si>
  <si>
    <t>Yannik Peter</t>
  </si>
  <si>
    <t>Alejandro Fernandez</t>
  </si>
  <si>
    <t>Arne Thomas</t>
  </si>
  <si>
    <t>Erik Fleischmann</t>
  </si>
  <si>
    <t>Jonathan Guthmann</t>
  </si>
  <si>
    <t>Julian Holzheimer</t>
  </si>
  <si>
    <t>Bernd Sturdza</t>
  </si>
  <si>
    <t>Niklas Scholl</t>
  </si>
  <si>
    <t>Fabian Prenzlau</t>
  </si>
  <si>
    <t>Markus Behler</t>
  </si>
  <si>
    <t>Maurice Müller</t>
  </si>
  <si>
    <t>Lukas Roller</t>
  </si>
  <si>
    <t>Julian Frick</t>
  </si>
  <si>
    <t>Wenzel Nied</t>
  </si>
  <si>
    <t>Frederik Schellmann</t>
  </si>
  <si>
    <t>Valentin Faust</t>
  </si>
  <si>
    <t>Lorenz Barina</t>
  </si>
  <si>
    <t>Oliver Katzian</t>
  </si>
  <si>
    <t>Marco Müller</t>
  </si>
  <si>
    <t>Michael Kröner</t>
  </si>
  <si>
    <t>Konstantin Mühlig</t>
  </si>
  <si>
    <t>Maximilian Simon</t>
  </si>
  <si>
    <t>Robin Röder</t>
  </si>
  <si>
    <t>Thomas Feichtner</t>
  </si>
  <si>
    <t>Michael Weidner</t>
  </si>
  <si>
    <t>Christian Külz</t>
  </si>
  <si>
    <t>Thomas Kiefer</t>
  </si>
  <si>
    <t>Benedikt Ritschel</t>
  </si>
  <si>
    <t>David Reuß</t>
  </si>
  <si>
    <t>Respektschelle</t>
  </si>
  <si>
    <t>Die Waschbärenbande</t>
  </si>
  <si>
    <t>PJ</t>
  </si>
  <si>
    <t>Spike it hot</t>
  </si>
  <si>
    <t>Dick&amp;doof</t>
  </si>
  <si>
    <t>Einer flog über das Spikeballnetz</t>
  </si>
  <si>
    <t>Vui zvui gvui</t>
  </si>
  <si>
    <t>Termomix</t>
  </si>
  <si>
    <t>Hoffnungslos</t>
  </si>
  <si>
    <t>Survivors</t>
  </si>
  <si>
    <t>ROU</t>
  </si>
  <si>
    <t>Natürlich blond</t>
  </si>
  <si>
    <t>Bembelballers</t>
  </si>
  <si>
    <t>Team Sexy Hinder</t>
  </si>
  <si>
    <t>Gott sei Rand</t>
  </si>
  <si>
    <t>Alexa Peusch</t>
  </si>
  <si>
    <t>Alina Schädel</t>
  </si>
  <si>
    <t>Jannik Müller</t>
  </si>
  <si>
    <t xml:space="preserve">Paula König </t>
  </si>
  <si>
    <t>Leon Orth</t>
  </si>
  <si>
    <t>Nora Haas</t>
  </si>
  <si>
    <t>Helena Stiller</t>
  </si>
  <si>
    <t>Sophia Schlingmann</t>
  </si>
  <si>
    <t>Felix Winden</t>
  </si>
  <si>
    <t>Thomas Kern</t>
  </si>
  <si>
    <t>Roland Rudingsdorfer</t>
  </si>
  <si>
    <t>Franziska Feß</t>
  </si>
  <si>
    <t>Teresa Miecznik</t>
  </si>
  <si>
    <t>Timo Kessler</t>
  </si>
  <si>
    <t>Samuel Nees</t>
  </si>
  <si>
    <t>Regina Drescher</t>
  </si>
  <si>
    <t>Claudia Combei</t>
  </si>
  <si>
    <t>Cristian Combei</t>
  </si>
  <si>
    <t>Teresa Ritterspach</t>
  </si>
  <si>
    <t>Tobias Hörmann</t>
  </si>
  <si>
    <t>Ricarda Witt</t>
  </si>
  <si>
    <t>Corinna Merkel</t>
  </si>
  <si>
    <t>Fabian Merkel</t>
  </si>
  <si>
    <t>ESP/GER</t>
  </si>
  <si>
    <t>Erich Klinspon</t>
  </si>
  <si>
    <t>Ben Chilman</t>
  </si>
  <si>
    <t>Joshy Kölln</t>
  </si>
  <si>
    <t>Roundnet Gent Summer Tournament</t>
  </si>
  <si>
    <t>Team Krevel</t>
  </si>
  <si>
    <t>Team Batard</t>
  </si>
  <si>
    <t>Hustling Brothers</t>
  </si>
  <si>
    <t>B&amp;I</t>
  </si>
  <si>
    <t>Endless</t>
  </si>
  <si>
    <t>Peppie</t>
  </si>
  <si>
    <t>De Rafckes</t>
  </si>
  <si>
    <t>Hustling Drosophilas</t>
  </si>
  <si>
    <t>Spike Jam</t>
  </si>
  <si>
    <t>Banlieu Gantoise</t>
  </si>
  <si>
    <t>Get rich or die spiking</t>
  </si>
  <si>
    <t>Goal Diggers</t>
  </si>
  <si>
    <t>Spike Skanks</t>
  </si>
  <si>
    <t>l'Origine du monde</t>
  </si>
  <si>
    <t>Spike Lee</t>
  </si>
  <si>
    <t>Celle &amp; Drikke</t>
  </si>
  <si>
    <t>SebAlwin</t>
  </si>
  <si>
    <t>The pulldroppers</t>
  </si>
  <si>
    <t>Spikelicious</t>
  </si>
  <si>
    <t>De nar en de wolf</t>
  </si>
  <si>
    <t>Wololo9000</t>
  </si>
  <si>
    <t>Rosmane-Longeval</t>
  </si>
  <si>
    <t>Alcazar</t>
  </si>
  <si>
    <t>Manchesthair United</t>
  </si>
  <si>
    <t>Willemaniekunnen</t>
  </si>
  <si>
    <t>Günther Schneider</t>
  </si>
  <si>
    <t>94 Zaffelare</t>
  </si>
  <si>
    <t>Freek Van de Casteele</t>
  </si>
  <si>
    <t>Jarne De Bruyne</t>
  </si>
  <si>
    <t>Tuur Lariviere</t>
  </si>
  <si>
    <t xml:space="preserve">Jonas Jacquemijns </t>
  </si>
  <si>
    <t>Yosha Vandaele</t>
  </si>
  <si>
    <t>Bjorn Vervoort</t>
  </si>
  <si>
    <t>Elien Alderweireldt</t>
  </si>
  <si>
    <t>Matthias Boone</t>
  </si>
  <si>
    <t>Pieter Moncarey</t>
  </si>
  <si>
    <t xml:space="preserve">Pepijn Goethals </t>
  </si>
  <si>
    <t>Tim Van den putte</t>
  </si>
  <si>
    <t>Yannick stoops</t>
  </si>
  <si>
    <t>Jurre Baguet</t>
  </si>
  <si>
    <t>Rob Holvoet</t>
  </si>
  <si>
    <t>PJ Leswann</t>
  </si>
  <si>
    <t>Thomas Verhamme</t>
  </si>
  <si>
    <t>Angelo Mendoza</t>
  </si>
  <si>
    <t>Lorens luyckx</t>
  </si>
  <si>
    <t>Thomas timmermans</t>
  </si>
  <si>
    <t>Jennifer Dreesen</t>
  </si>
  <si>
    <t>Mathieu Marlier</t>
  </si>
  <si>
    <t>Kristof Van de Velde</t>
  </si>
  <si>
    <t>Inti Baguet</t>
  </si>
  <si>
    <t>Achim De Coen</t>
  </si>
  <si>
    <t>Kristof Fiers</t>
  </si>
  <si>
    <t>Dries Gils</t>
  </si>
  <si>
    <t>Céline Franck</t>
  </si>
  <si>
    <t>Sebastiaan Everaert</t>
  </si>
  <si>
    <t>Alwyn Wymeersch</t>
  </si>
  <si>
    <t xml:space="preserve">Lukas Mattheuwsen </t>
  </si>
  <si>
    <t>Vincent Vandewoude</t>
  </si>
  <si>
    <t>Falk Van der Meirsch</t>
  </si>
  <si>
    <t>Lucas De Jonghe</t>
  </si>
  <si>
    <t>Bram Verschoote</t>
  </si>
  <si>
    <t>Pieter de Pauw</t>
  </si>
  <si>
    <t>Jos Van WInckel</t>
  </si>
  <si>
    <t>Jakob Christiaens</t>
  </si>
  <si>
    <t>Naomi Longeval</t>
  </si>
  <si>
    <t>Arno Rosmane</t>
  </si>
  <si>
    <t>Joost Luttens</t>
  </si>
  <si>
    <t>Maarten Bogaert</t>
  </si>
  <si>
    <t>Tidiane Diakhité</t>
  </si>
  <si>
    <t>Thomas Jesiek</t>
  </si>
  <si>
    <t>Adriaan Martiny</t>
  </si>
  <si>
    <t>Jonas Heirbaut</t>
  </si>
  <si>
    <t>Pieterjan Schalenbourg</t>
  </si>
  <si>
    <t>Loïc Mahy</t>
  </si>
  <si>
    <t>Nathan De Geest</t>
  </si>
  <si>
    <t>Jonas De Mey</t>
  </si>
  <si>
    <t>GST</t>
  </si>
  <si>
    <t>1st Austrian Roundnet Open 2019 (ARO19)</t>
  </si>
  <si>
    <t>RCG Dioknedl</t>
  </si>
  <si>
    <t>RCG 4 Nations</t>
  </si>
  <si>
    <t>BSB</t>
  </si>
  <si>
    <t>Mein C tut W</t>
  </si>
  <si>
    <t>RCG Very Okeo Team</t>
  </si>
  <si>
    <t>RCG Should I stay or should I go</t>
  </si>
  <si>
    <t>Spike Girls</t>
  </si>
  <si>
    <t>LUX</t>
  </si>
  <si>
    <t>Die Spaßvögel  2.0</t>
  </si>
  <si>
    <t>Flow 360</t>
  </si>
  <si>
    <t>CRO</t>
  </si>
  <si>
    <t>Die Bestückten</t>
  </si>
  <si>
    <t>When2become1</t>
  </si>
  <si>
    <t>Gebrüder Rim</t>
  </si>
  <si>
    <t>YoKurt</t>
  </si>
  <si>
    <t>Thomas Fraktion</t>
  </si>
  <si>
    <t>Lauchattack</t>
  </si>
  <si>
    <t>Rimboyz</t>
  </si>
  <si>
    <t>Markus Anderle</t>
  </si>
  <si>
    <t>Raphaele Raab</t>
  </si>
  <si>
    <t>Jasper Kielstein</t>
  </si>
  <si>
    <t>Pol Loutsch</t>
  </si>
  <si>
    <t>Daniel Krobath</t>
  </si>
  <si>
    <t>Christian Zabernig</t>
  </si>
  <si>
    <t>Vinko Anzulovic</t>
  </si>
  <si>
    <t>Sven Jurmic</t>
  </si>
  <si>
    <t>Jakob Samuel Trsek</t>
  </si>
  <si>
    <t>David Maximilian Thomas</t>
  </si>
  <si>
    <t>Kevin Lan</t>
  </si>
  <si>
    <t>Alex Thiel</t>
  </si>
  <si>
    <t>Julian Lederhaas</t>
  </si>
  <si>
    <t>Alexander Berger</t>
  </si>
  <si>
    <t>Johannes Vogl</t>
  </si>
  <si>
    <t>Ramon Corvetti</t>
  </si>
  <si>
    <t>Thomas Viggiano</t>
  </si>
  <si>
    <t>Thomas Kaltenleitner</t>
  </si>
  <si>
    <t>Michael Riedler</t>
  </si>
  <si>
    <t>Nicolas Auer</t>
  </si>
  <si>
    <t>Stephan Hochgerner</t>
  </si>
  <si>
    <t>Leo Micheler</t>
  </si>
  <si>
    <t>ARO</t>
  </si>
  <si>
    <t>Czech Chicks</t>
  </si>
  <si>
    <t>RCG Happy Peppies</t>
  </si>
  <si>
    <t>Wadlkramp</t>
  </si>
  <si>
    <t>RCG juke box</t>
  </si>
  <si>
    <t>The sixth Sense</t>
  </si>
  <si>
    <t>BeLIIV in yourself!</t>
  </si>
  <si>
    <t>Kerstin Wratschko</t>
  </si>
  <si>
    <t>Tina Kulhanek</t>
  </si>
  <si>
    <t>Antonia Burger</t>
  </si>
  <si>
    <t>Kerstin Schmid</t>
  </si>
  <si>
    <t>Ana Mayer</t>
  </si>
  <si>
    <t>Linda Seyfried</t>
  </si>
  <si>
    <t>Ivana Dzidic</t>
  </si>
  <si>
    <t>Spikeball Roundnet Grand Slam Czech Republic</t>
  </si>
  <si>
    <t>RCG Dio Knedl</t>
  </si>
  <si>
    <t>AUT/ITA</t>
  </si>
  <si>
    <t>RCG MeinCtutW</t>
  </si>
  <si>
    <t>kick-start</t>
  </si>
  <si>
    <t>KRC Blaze</t>
  </si>
  <si>
    <t>RCG Hakuna Matata</t>
  </si>
  <si>
    <t>Street gang</t>
  </si>
  <si>
    <t xml:space="preserve">czestria collision </t>
  </si>
  <si>
    <t>AUT/CZE</t>
  </si>
  <si>
    <t>POL/ENG</t>
  </si>
  <si>
    <t>psych out</t>
  </si>
  <si>
    <t>123 Straßenbande</t>
  </si>
  <si>
    <t>Rasta Billy Bang!</t>
  </si>
  <si>
    <t>RCG A4</t>
  </si>
  <si>
    <t>Last minute</t>
  </si>
  <si>
    <t>KRIK Finland</t>
  </si>
  <si>
    <t>FIN</t>
  </si>
  <si>
    <t>Mípa</t>
  </si>
  <si>
    <t>Duo Checo</t>
  </si>
  <si>
    <t>Junior/Senior</t>
  </si>
  <si>
    <t>Andrew Kuehl</t>
  </si>
  <si>
    <t>Jared Boyle</t>
  </si>
  <si>
    <t>Stefan Doubek</t>
  </si>
  <si>
    <t>Ondrej Cejka</t>
  </si>
  <si>
    <t xml:space="preserve">Jan Stachiewicz </t>
  </si>
  <si>
    <t>Jasper Kieselstein</t>
  </si>
  <si>
    <t>Jannik Trapp</t>
  </si>
  <si>
    <t xml:space="preserve">Tomáš Havlík </t>
  </si>
  <si>
    <t>Zbyněk Zejda</t>
  </si>
  <si>
    <t>Simon Mogg</t>
  </si>
  <si>
    <t>Philipp Albrecht</t>
  </si>
  <si>
    <t xml:space="preserve">Danny Hentschel </t>
  </si>
  <si>
    <t>Václav Jirsa</t>
  </si>
  <si>
    <t>Kosti Kyläinpää</t>
  </si>
  <si>
    <t>Kari Kyläinpää</t>
  </si>
  <si>
    <t>Michal Kraus</t>
  </si>
  <si>
    <t>Pavel Cígler</t>
  </si>
  <si>
    <t>Andrea Matějková</t>
  </si>
  <si>
    <t>Paulina Pojawis</t>
  </si>
  <si>
    <t>Jakub Hrrzkopce</t>
  </si>
  <si>
    <t>CGS</t>
  </si>
  <si>
    <t>Last Picks</t>
  </si>
  <si>
    <t>RCG Atomic Kittens</t>
  </si>
  <si>
    <t>International Girls</t>
  </si>
  <si>
    <t>CZE/AUT</t>
  </si>
  <si>
    <t>RCG Low Quality</t>
  </si>
  <si>
    <t>Two Girls one Net</t>
  </si>
  <si>
    <t>GOAL DIGGERS</t>
  </si>
  <si>
    <t>BEL/CZE</t>
  </si>
  <si>
    <t>Sabina Karafiátová</t>
  </si>
  <si>
    <t xml:space="preserve">Alexa Peusch </t>
  </si>
  <si>
    <t>Johanna Seeliger</t>
  </si>
  <si>
    <t>Judith Mach</t>
  </si>
  <si>
    <t>WO3</t>
  </si>
  <si>
    <t>RCG Libero Brownies</t>
  </si>
  <si>
    <t>RCG schönste Dreiecksbeziehung</t>
  </si>
  <si>
    <t>Obatzda &amp; Spundekäs</t>
  </si>
  <si>
    <t>Flexerich</t>
  </si>
  <si>
    <t>FC Lieberampool</t>
  </si>
  <si>
    <t>RCG 3-2-1 Fisch!</t>
  </si>
  <si>
    <t>Spikeboys</t>
  </si>
  <si>
    <t>RCG Buuutzz!</t>
  </si>
  <si>
    <t>RCG Kimchi</t>
  </si>
  <si>
    <t>Phaximizer</t>
  </si>
  <si>
    <t>Originale Nichtskönner</t>
  </si>
  <si>
    <t>Joleo</t>
  </si>
  <si>
    <t>Callboyz</t>
  </si>
  <si>
    <t>RCG Robot Unicorns</t>
  </si>
  <si>
    <t>Stabile Schmetterlage</t>
  </si>
  <si>
    <t>Team Marstall</t>
  </si>
  <si>
    <t>Oli</t>
  </si>
  <si>
    <t>The Tune Squad</t>
  </si>
  <si>
    <t>Homeboys</t>
  </si>
  <si>
    <t>Bauch &amp; Lauch</t>
  </si>
  <si>
    <t>Netzpolizei Sydney</t>
  </si>
  <si>
    <t>Die Woodys</t>
  </si>
  <si>
    <t>Spülmittel</t>
  </si>
  <si>
    <t>RCG Ju Ar Lobster</t>
  </si>
  <si>
    <t>Spikebuam</t>
  </si>
  <si>
    <t>Schrebergarten gesucht</t>
  </si>
  <si>
    <t>Beefy Beavers</t>
  </si>
  <si>
    <t>Iltisse</t>
  </si>
  <si>
    <t>Sven Unbekannt</t>
  </si>
  <si>
    <t xml:space="preserve">Fabian Claus </t>
  </si>
  <si>
    <t xml:space="preserve">Eric Trebing </t>
  </si>
  <si>
    <t>Jakob Teufel</t>
  </si>
  <si>
    <t xml:space="preserve">Sven Böhme </t>
  </si>
  <si>
    <t xml:space="preserve">Lukas Atzert </t>
  </si>
  <si>
    <t>Timo Hasenohr</t>
  </si>
  <si>
    <t xml:space="preserve">Vanessa Goldgruber </t>
  </si>
  <si>
    <t xml:space="preserve">Timo Lorenzen </t>
  </si>
  <si>
    <t>Billy Matthes</t>
  </si>
  <si>
    <t xml:space="preserve">Kerstin Wratschko </t>
  </si>
  <si>
    <t xml:space="preserve">Daniela Fiedler </t>
  </si>
  <si>
    <t xml:space="preserve">Philipp Schenk </t>
  </si>
  <si>
    <t>Maximilian Merbitz</t>
  </si>
  <si>
    <t>Justin Weitl</t>
  </si>
  <si>
    <t xml:space="preserve">Jonathan Guthmann </t>
  </si>
  <si>
    <t xml:space="preserve">Kilian Jänke </t>
  </si>
  <si>
    <t>Chrisitan Litzl</t>
  </si>
  <si>
    <t>Chrisitan Unbekannt</t>
  </si>
  <si>
    <t xml:space="preserve">Josia Fauser </t>
  </si>
  <si>
    <t>Aaron Eyl</t>
  </si>
  <si>
    <t xml:space="preserve">Benjamin Beller </t>
  </si>
  <si>
    <t xml:space="preserve">Florian Buscher </t>
  </si>
  <si>
    <t>Benjamin Hübner</t>
  </si>
  <si>
    <t xml:space="preserve">Jakub Popluhar </t>
  </si>
  <si>
    <t>Lörenz Müller</t>
  </si>
  <si>
    <t xml:space="preserve">Julian Gunkel </t>
  </si>
  <si>
    <t>Marc Richter</t>
  </si>
  <si>
    <t xml:space="preserve">Sebastian Meissl </t>
  </si>
  <si>
    <t>Daniel Fürst</t>
  </si>
  <si>
    <t>Tim-Ole Schlüschen</t>
  </si>
  <si>
    <t>Julian Unbekannt</t>
  </si>
  <si>
    <t xml:space="preserve">Julian Scholl </t>
  </si>
  <si>
    <t>Alan Mildenberger</t>
  </si>
  <si>
    <t>Benedikt Solka</t>
  </si>
  <si>
    <t xml:space="preserve"> Jan Borgwardt</t>
  </si>
  <si>
    <t xml:space="preserve">Judith Mach </t>
  </si>
  <si>
    <t>Simon Laschek</t>
  </si>
  <si>
    <t>Fabian Dahlmann</t>
  </si>
  <si>
    <t xml:space="preserve">Julian Neumark </t>
  </si>
  <si>
    <t>Elias Kaufmann</t>
  </si>
  <si>
    <t>Bruno Unbekannt</t>
  </si>
  <si>
    <t>Tobias Klug</t>
  </si>
  <si>
    <t>Jens Eikerling</t>
  </si>
  <si>
    <t>Juliane Auth</t>
  </si>
  <si>
    <t>Masters German Roundnet Tour Munich</t>
  </si>
  <si>
    <t>GRTM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</si>
</sst>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0"/>
      <name val="Helvetica Neue"/>
      <family val="2"/>
    </font>
    <font>
      <b/>
      <sz val="11"/>
      <color theme="0"/>
      <name val="Helvetica Neue"/>
      <family val="2"/>
    </font>
    <font>
      <sz val="10"/>
      <color theme="1"/>
      <name val="Arial"/>
    </font>
    <font>
      <sz val="10"/>
      <color theme="1"/>
      <name val="Arial"/>
      <family val="2"/>
    </font>
    <font>
      <sz val="12"/>
      <name val="Calibri"/>
    </font>
    <font>
      <sz val="12"/>
      <name val="Calibri"/>
      <family val="2"/>
    </font>
    <font>
      <sz val="8"/>
      <name val="Calibri"/>
      <family val="2"/>
      <scheme val="minor"/>
    </font>
    <font>
      <sz val="12"/>
      <color rgb="FF000000"/>
      <name val="Calibri"/>
    </font>
    <font>
      <sz val="10"/>
      <name val="Arial"/>
    </font>
    <font>
      <sz val="12"/>
      <name val="Arial"/>
    </font>
    <font>
      <sz val="12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3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FFD966"/>
      </top>
      <bottom style="thin">
        <color rgb="FFFFD966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D966"/>
      </right>
      <top style="thin">
        <color rgb="FFFFD966"/>
      </top>
      <bottom style="thin">
        <color rgb="FFFFD966"/>
      </bottom>
      <diagonal/>
    </border>
    <border>
      <left/>
      <right style="thin">
        <color rgb="FFFFD966"/>
      </right>
      <top style="thin">
        <color rgb="FFFFD966"/>
      </top>
      <bottom/>
      <diagonal/>
    </border>
    <border>
      <left/>
      <right style="thin">
        <color rgb="FFFFD966"/>
      </right>
      <top/>
      <bottom/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rgb="FFFFD966"/>
      </top>
      <bottom/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 applyBorder="1"/>
    <xf numFmtId="0" fontId="0" fillId="0" borderId="0" xfId="0" applyNumberFormat="1"/>
    <xf numFmtId="0" fontId="0" fillId="3" borderId="7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5" fillId="0" borderId="0" xfId="0" applyFont="1" applyFill="1" applyBorder="1"/>
    <xf numFmtId="0" fontId="0" fillId="0" borderId="13" xfId="0" applyBorder="1"/>
    <xf numFmtId="0" fontId="1" fillId="4" borderId="0" xfId="0" applyFont="1" applyFill="1"/>
    <xf numFmtId="0" fontId="6" fillId="4" borderId="0" xfId="0" applyFont="1" applyFill="1"/>
    <xf numFmtId="0" fontId="3" fillId="4" borderId="0" xfId="0" applyFont="1" applyFill="1"/>
    <xf numFmtId="0" fontId="1" fillId="4" borderId="0" xfId="0" applyFont="1" applyFill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4" borderId="7" xfId="0" applyFont="1" applyFill="1" applyBorder="1"/>
    <xf numFmtId="0" fontId="1" fillId="4" borderId="8" xfId="0" applyFont="1" applyFill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15" xfId="0" applyBorder="1"/>
    <xf numFmtId="0" fontId="0" fillId="4" borderId="8" xfId="0" applyFill="1" applyBorder="1"/>
    <xf numFmtId="0" fontId="0" fillId="4" borderId="9" xfId="0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0" fontId="5" fillId="0" borderId="0" xfId="0" applyFont="1" applyFill="1"/>
    <xf numFmtId="0" fontId="7" fillId="4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/>
    <xf numFmtId="0" fontId="0" fillId="0" borderId="0" xfId="0" applyFont="1" applyFill="1"/>
    <xf numFmtId="0" fontId="5" fillId="0" borderId="16" xfId="0" applyFont="1" applyBorder="1"/>
    <xf numFmtId="0" fontId="5" fillId="0" borderId="17" xfId="0" applyFont="1" applyBorder="1"/>
    <xf numFmtId="0" fontId="0" fillId="4" borderId="0" xfId="0" applyFill="1"/>
    <xf numFmtId="0" fontId="1" fillId="4" borderId="1" xfId="0" applyFont="1" applyFill="1" applyBorder="1"/>
    <xf numFmtId="0" fontId="1" fillId="4" borderId="2" xfId="0" applyFont="1" applyFill="1" applyBorder="1"/>
    <xf numFmtId="0" fontId="0" fillId="4" borderId="2" xfId="0" applyFill="1" applyBorder="1"/>
    <xf numFmtId="0" fontId="0" fillId="0" borderId="7" xfId="0" applyFont="1" applyBorder="1"/>
    <xf numFmtId="0" fontId="0" fillId="0" borderId="8" xfId="0" applyFont="1" applyBorder="1"/>
    <xf numFmtId="0" fontId="0" fillId="0" borderId="7" xfId="0" applyNumberFormat="1" applyFont="1" applyBorder="1"/>
    <xf numFmtId="0" fontId="5" fillId="0" borderId="0" xfId="0" applyFont="1" applyBorder="1"/>
    <xf numFmtId="0" fontId="5" fillId="0" borderId="13" xfId="0" applyFont="1" applyBorder="1"/>
    <xf numFmtId="0" fontId="5" fillId="0" borderId="18" xfId="0" applyFont="1" applyBorder="1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5" borderId="13" xfId="0" applyFont="1" applyFill="1" applyBorder="1"/>
    <xf numFmtId="0" fontId="5" fillId="0" borderId="13" xfId="0" applyFont="1" applyFill="1" applyBorder="1"/>
    <xf numFmtId="0" fontId="5" fillId="0" borderId="19" xfId="0" applyFont="1" applyBorder="1" applyProtection="1">
      <protection locked="0"/>
    </xf>
    <xf numFmtId="0" fontId="5" fillId="6" borderId="19" xfId="0" applyFont="1" applyFill="1" applyBorder="1" applyProtection="1">
      <protection locked="0"/>
    </xf>
    <xf numFmtId="0" fontId="8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0" fillId="0" borderId="18" xfId="0" applyBorder="1"/>
    <xf numFmtId="0" fontId="0" fillId="0" borderId="17" xfId="0" applyBorder="1"/>
    <xf numFmtId="0" fontId="0" fillId="0" borderId="0" xfId="0" applyNumberFormat="1" applyBorder="1"/>
    <xf numFmtId="0" fontId="0" fillId="0" borderId="0" xfId="0" applyFont="1" applyBorder="1"/>
    <xf numFmtId="0" fontId="5" fillId="0" borderId="19" xfId="0" applyFont="1" applyFill="1" applyBorder="1" applyProtection="1">
      <protection locked="0"/>
    </xf>
    <xf numFmtId="0" fontId="5" fillId="5" borderId="0" xfId="0" applyFont="1" applyFill="1" applyBorder="1"/>
    <xf numFmtId="0" fontId="5" fillId="0" borderId="20" xfId="0" applyFont="1" applyFill="1" applyBorder="1"/>
    <xf numFmtId="0" fontId="9" fillId="0" borderId="0" xfId="0" applyFont="1"/>
    <xf numFmtId="0" fontId="0" fillId="0" borderId="0" xfId="0" applyNumberFormat="1" applyFont="1" applyFill="1"/>
    <xf numFmtId="0" fontId="0" fillId="0" borderId="0" xfId="0" applyFont="1" applyBorder="1" applyAlignment="1">
      <alignment wrapText="1"/>
    </xf>
    <xf numFmtId="0" fontId="5" fillId="5" borderId="13" xfId="0" applyFont="1" applyFill="1" applyBorder="1" applyProtection="1">
      <protection locked="0"/>
    </xf>
    <xf numFmtId="0" fontId="5" fillId="5" borderId="16" xfId="0" applyFont="1" applyFill="1" applyBorder="1"/>
    <xf numFmtId="0" fontId="5" fillId="0" borderId="13" xfId="0" applyFont="1" applyBorder="1" applyProtection="1">
      <protection locked="0"/>
    </xf>
    <xf numFmtId="0" fontId="0" fillId="0" borderId="13" xfId="0" applyBorder="1" applyProtection="1">
      <protection locked="0"/>
    </xf>
    <xf numFmtId="0" fontId="5" fillId="5" borderId="0" xfId="0" applyFont="1" applyFill="1" applyBorder="1" applyProtection="1">
      <protection locked="0"/>
    </xf>
    <xf numFmtId="0" fontId="0" fillId="0" borderId="13" xfId="0" applyFont="1" applyBorder="1" applyProtection="1">
      <protection locked="0"/>
    </xf>
    <xf numFmtId="49" fontId="0" fillId="7" borderId="0" xfId="0" applyNumberFormat="1" applyFill="1" applyBorder="1"/>
    <xf numFmtId="0" fontId="0" fillId="7" borderId="0" xfId="0" applyFill="1" applyBorder="1"/>
    <xf numFmtId="49" fontId="0" fillId="7" borderId="0" xfId="0" applyNumberFormat="1" applyFill="1" applyBorder="1" applyAlignment="1">
      <alignment readingOrder="1"/>
    </xf>
    <xf numFmtId="49" fontId="0" fillId="0" borderId="0" xfId="0" applyNumberFormat="1" applyBorder="1"/>
    <xf numFmtId="49" fontId="0" fillId="0" borderId="0" xfId="0" applyNumberFormat="1" applyBorder="1" applyAlignment="1">
      <alignment readingOrder="1"/>
    </xf>
    <xf numFmtId="49" fontId="0" fillId="0" borderId="0" xfId="0" applyNumberFormat="1" applyFill="1" applyBorder="1"/>
    <xf numFmtId="49" fontId="0" fillId="0" borderId="0" xfId="0" applyNumberFormat="1" applyFill="1" applyBorder="1" applyAlignment="1">
      <alignment readingOrder="1"/>
    </xf>
    <xf numFmtId="0" fontId="10" fillId="0" borderId="0" xfId="0" applyFont="1"/>
    <xf numFmtId="0" fontId="11" fillId="0" borderId="0" xfId="0" applyFont="1"/>
    <xf numFmtId="0" fontId="0" fillId="0" borderId="1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Font="1" applyBorder="1"/>
    <xf numFmtId="0" fontId="0" fillId="0" borderId="0" xfId="0" applyFill="1" applyBorder="1"/>
    <xf numFmtId="0" fontId="3" fillId="0" borderId="0" xfId="0" applyFont="1" applyFill="1" applyBorder="1"/>
    <xf numFmtId="0" fontId="0" fillId="0" borderId="0" xfId="0" applyNumberFormat="1" applyFill="1" applyBorder="1"/>
    <xf numFmtId="0" fontId="0" fillId="0" borderId="6" xfId="0" applyFont="1" applyBorder="1"/>
    <xf numFmtId="0" fontId="0" fillId="0" borderId="21" xfId="0" applyBorder="1" applyProtection="1">
      <protection locked="0"/>
    </xf>
    <xf numFmtId="0" fontId="0" fillId="0" borderId="0" xfId="0" applyFont="1" applyBorder="1" applyProtection="1">
      <protection locked="0"/>
    </xf>
    <xf numFmtId="0" fontId="5" fillId="0" borderId="0" xfId="0" quotePrefix="1" applyFont="1" applyProtection="1">
      <protection locked="0"/>
    </xf>
    <xf numFmtId="0" fontId="13" fillId="0" borderId="0" xfId="0" applyFont="1"/>
    <xf numFmtId="0" fontId="14" fillId="0" borderId="0" xfId="0" applyFont="1"/>
    <xf numFmtId="0" fontId="2" fillId="0" borderId="0" xfId="0" applyFont="1" applyFill="1" applyBorder="1" applyAlignment="1">
      <alignment horizontal="right" vertical="center" wrapText="1"/>
    </xf>
    <xf numFmtId="0" fontId="13" fillId="0" borderId="13" xfId="0" applyFont="1" applyBorder="1"/>
    <xf numFmtId="0" fontId="15" fillId="0" borderId="0" xfId="0" applyFont="1"/>
    <xf numFmtId="0" fontId="8" fillId="0" borderId="0" xfId="0" applyFont="1" applyBorder="1" applyProtection="1">
      <protection locked="0"/>
    </xf>
    <xf numFmtId="0" fontId="16" fillId="0" borderId="0" xfId="0" applyFont="1" applyFill="1" applyBorder="1"/>
    <xf numFmtId="0" fontId="5" fillId="0" borderId="21" xfId="0" applyFont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16" fillId="0" borderId="0" xfId="0" applyFont="1"/>
    <xf numFmtId="0" fontId="16" fillId="0" borderId="0" xfId="0" applyFont="1" applyBorder="1"/>
    <xf numFmtId="0" fontId="18" fillId="0" borderId="0" xfId="0" applyFont="1" applyProtection="1">
      <protection locked="0"/>
    </xf>
    <xf numFmtId="0" fontId="16" fillId="0" borderId="0" xfId="0" applyFont="1" applyFill="1" applyProtection="1">
      <protection locked="0"/>
    </xf>
    <xf numFmtId="0" fontId="19" fillId="0" borderId="0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 wrapText="1"/>
    </xf>
    <xf numFmtId="0" fontId="18" fillId="0" borderId="0" xfId="0" applyFont="1"/>
    <xf numFmtId="0" fontId="16" fillId="0" borderId="0" xfId="0" applyFont="1" applyBorder="1" applyProtection="1">
      <protection locked="0"/>
    </xf>
    <xf numFmtId="49" fontId="16" fillId="0" borderId="0" xfId="0" applyNumberFormat="1" applyFont="1" applyFill="1" applyBorder="1"/>
    <xf numFmtId="0" fontId="16" fillId="0" borderId="19" xfId="0" applyFont="1" applyFill="1" applyBorder="1" applyProtection="1">
      <protection locked="0"/>
    </xf>
    <xf numFmtId="49" fontId="16" fillId="0" borderId="0" xfId="0" applyNumberFormat="1" applyFont="1" applyBorder="1"/>
    <xf numFmtId="0" fontId="16" fillId="5" borderId="0" xfId="0" applyFont="1" applyFill="1" applyBorder="1" applyProtection="1">
      <protection locked="0"/>
    </xf>
    <xf numFmtId="49" fontId="16" fillId="0" borderId="0" xfId="0" applyNumberFormat="1" applyFont="1" applyFill="1" applyBorder="1" applyAlignment="1">
      <alignment readingOrder="1"/>
    </xf>
    <xf numFmtId="49" fontId="16" fillId="7" borderId="0" xfId="0" applyNumberFormat="1" applyFont="1" applyFill="1" applyBorder="1"/>
    <xf numFmtId="0" fontId="16" fillId="0" borderId="13" xfId="0" applyFont="1" applyBorder="1" applyProtection="1">
      <protection locked="0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6" fillId="0" borderId="17" xfId="0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11" fillId="0" borderId="0" xfId="0" applyFont="1" applyBorder="1"/>
    <xf numFmtId="0" fontId="16" fillId="6" borderId="0" xfId="0" applyFont="1" applyFill="1" applyBorder="1" applyProtection="1">
      <protection locked="0"/>
    </xf>
    <xf numFmtId="0" fontId="17" fillId="0" borderId="0" xfId="0" applyFont="1"/>
    <xf numFmtId="0" fontId="13" fillId="0" borderId="21" xfId="0" applyFont="1" applyBorder="1"/>
    <xf numFmtId="0" fontId="13" fillId="0" borderId="0" xfId="0" applyFont="1" applyBorder="1"/>
    <xf numFmtId="0" fontId="0" fillId="6" borderId="19" xfId="0" applyFill="1" applyBorder="1"/>
    <xf numFmtId="0" fontId="0" fillId="0" borderId="19" xfId="0" applyBorder="1"/>
    <xf numFmtId="0" fontId="13" fillId="0" borderId="19" xfId="0" applyFont="1" applyBorder="1"/>
    <xf numFmtId="0" fontId="0" fillId="6" borderId="0" xfId="0" applyFill="1" applyBorder="1"/>
    <xf numFmtId="0" fontId="9" fillId="0" borderId="19" xfId="0" applyFont="1" applyBorder="1"/>
    <xf numFmtId="0" fontId="5" fillId="0" borderId="19" xfId="0" applyFont="1" applyFill="1" applyBorder="1"/>
    <xf numFmtId="0" fontId="16" fillId="0" borderId="20" xfId="0" applyFont="1" applyBorder="1" applyAlignment="1">
      <alignment horizontal="right"/>
    </xf>
    <xf numFmtId="0" fontId="18" fillId="0" borderId="0" xfId="0" applyFont="1" applyBorder="1"/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</cellXfs>
  <cellStyles count="1">
    <cellStyle name="Normal" xfId="0" builtinId="0"/>
  </cellStyles>
  <dxfs count="2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font>
        <color rgb="FF000000"/>
      </font>
      <border diagonalUp="0" diagonalDown="0">
        <left/>
        <right style="thin">
          <color rgb="FFFFD966"/>
        </right>
        <top style="thin">
          <color rgb="FFFFD966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/>
        <right/>
        <top/>
        <bottom/>
        <vertical/>
        <horizontal/>
      </border>
    </dxf>
    <dxf>
      <font>
        <b val="0"/>
        <strike val="0"/>
        <outline val="0"/>
        <shadow val="0"/>
        <u val="none"/>
        <vertAlign val="baseline"/>
        <color auto="1"/>
      </font>
      <alignment horizontal="right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horizontal="right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horizontal="right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horizontal="right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horizontal="right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horizontal="right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horizontal="right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horizontal="right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horizontal="right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horizontal="right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horizontal="right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horizontal="right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horizontal="right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horizontal="right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horizontal="right" textRotation="0" indent="0" justifyLastLine="0" shrinkToFit="0" readingOrder="0"/>
      <border diagonalUp="0" diagonalDown="0" outline="0">
        <left/>
        <right/>
        <top style="thin">
          <color rgb="FFFFD966"/>
        </top>
        <bottom/>
      </border>
    </dxf>
    <dxf>
      <font>
        <b val="0"/>
        <strike val="0"/>
        <outline val="0"/>
        <shadow val="0"/>
        <u val="none"/>
        <vertAlign val="baseline"/>
        <color auto="1"/>
      </font>
      <alignment horizontal="right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ill>
        <patternFill patternType="none">
          <fgColor indexed="64"/>
          <bgColor indexed="65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/>
        <right/>
        <top/>
        <bottom/>
        <vertical/>
        <horizontal/>
      </border>
    </dxf>
    <dxf>
      <border diagonalUp="0" diagonalDown="0" outline="0">
        <left/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numFmt numFmtId="0" formatCode="General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FFF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50800</xdr:colOff>
      <xdr:row>2</xdr:row>
      <xdr:rowOff>28910</xdr:rowOff>
    </xdr:from>
    <xdr:to>
      <xdr:col>33</xdr:col>
      <xdr:colOff>60960</xdr:colOff>
      <xdr:row>13</xdr:row>
      <xdr:rowOff>114000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EA317C3-01DC-704C-9E36-9A2D8B6A8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60200" y="562310"/>
          <a:ext cx="4201160" cy="23202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2</xdr:row>
      <xdr:rowOff>3510</xdr:rowOff>
    </xdr:from>
    <xdr:to>
      <xdr:col>21</xdr:col>
      <xdr:colOff>10160</xdr:colOff>
      <xdr:row>13</xdr:row>
      <xdr:rowOff>88600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B6077566-40B9-3F49-B479-6DBBED866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60500" y="536910"/>
          <a:ext cx="4137660" cy="23202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50800</xdr:colOff>
      <xdr:row>2</xdr:row>
      <xdr:rowOff>28910</xdr:rowOff>
    </xdr:from>
    <xdr:to>
      <xdr:col>33</xdr:col>
      <xdr:colOff>60960</xdr:colOff>
      <xdr:row>13</xdr:row>
      <xdr:rowOff>114000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8FFEA918-3F4D-E541-91C8-8C953A06E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117300" y="562310"/>
          <a:ext cx="4137660" cy="23202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2</xdr:row>
      <xdr:rowOff>3510</xdr:rowOff>
    </xdr:from>
    <xdr:to>
      <xdr:col>21</xdr:col>
      <xdr:colOff>10160</xdr:colOff>
      <xdr:row>13</xdr:row>
      <xdr:rowOff>88600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7F44AA66-E9E6-C840-A06E-9BD98D5FE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60500" y="536910"/>
          <a:ext cx="4137660" cy="232029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EC6632-3D80-8543-AC92-21AE629657A4}" name="Tabel1" displayName="Tabel1" ref="A4:AA356" headerRowDxfId="206" headerRowBorderDxfId="205">
  <autoFilter ref="A4:AA356" xr:uid="{A3DF2D46-5CCE-E645-A28A-CA7B5E84453B}"/>
  <sortState xmlns:xlrd2="http://schemas.microsoft.com/office/spreadsheetml/2017/richdata2" ref="A5:AA356">
    <sortCondition ref="A4:A356"/>
  </sortState>
  <tableColumns count="27">
    <tableColumn id="1" xr3:uid="{51CDB6D8-CC20-0C45-8F06-BB4534769CDD}" name="Rank" totalsRowLabel="Total" dataDxfId="204">
      <calculatedColumnFormula>RANK(D5,$D$5:$D$356,0)</calculatedColumnFormula>
    </tableColumn>
    <tableColumn id="2" xr3:uid="{33F7C0A5-24B4-BB4C-B733-8A6B8F5B3983}" name="Team Name" dataDxfId="203" totalsRowDxfId="202"/>
    <tableColumn id="4" xr3:uid="{C9B387CD-66C6-E44A-863C-24FDF1870D95}" name="Nationality"/>
    <tableColumn id="3" xr3:uid="{0614A367-9472-A446-A38E-3D09629A3F77}" name="Point">
      <calculatedColumnFormula>SUM(E5:AA5)</calculatedColumnFormula>
    </tableColumn>
    <tableColumn id="5" xr3:uid="{2E18EEAF-A253-E648-BB0F-92B9B14D2288}" name="WSC" totalsRowDxfId="201"/>
    <tableColumn id="6" xr3:uid="{F2129114-3090-AF41-AD1F-37E3A7F82679}" name="WLB"/>
    <tableColumn id="7" xr3:uid="{54183ABE-5054-0346-8728-B4201BCFA7D4}" name="IRMG"/>
    <tableColumn id="8" xr3:uid="{810229CF-BCC8-D342-8DFF-F9A708C64DB5}" name="DO"/>
    <tableColumn id="9" xr3:uid="{D7C5853E-073D-6A4D-8A79-9A81D459F7D9}" name="BGS"/>
    <tableColumn id="10" xr3:uid="{D125DAF5-B5DA-594D-BA42-4C7FE2918D03}" name="HRO"/>
    <tableColumn id="11" xr3:uid="{0334CAAD-0664-FF46-8280-683142E0FB2C}" name="SST"/>
    <tableColumn id="12" xr3:uid="{9030C4EC-E053-CD40-9FA3-A101E5A260BF}" name="Bern"/>
    <tableColumn id="13" xr3:uid="{563CBE05-3665-E341-A838-86EEFC952597}" name="SSR"/>
    <tableColumn id="14" xr3:uid="{6CDC3E3A-58F4-2343-8DC2-7E5B16FB4952}" name="PGS"/>
    <tableColumn id="15" xr3:uid="{47C5EF5E-2C2E-AB42-AC03-4D3E74B44BB1}" name="WO" totalsRowFunction="count" totalsRowDxfId="200"/>
    <tableColumn id="16" xr3:uid="{0C52C66A-F28E-EB44-91A8-870E2C666ACE}" name="3WSO"/>
    <tableColumn id="17" xr3:uid="{714EB6BC-B71B-694D-8093-7704EAEF7ADA}" name="GST"/>
    <tableColumn id="18" xr3:uid="{B4B7FE81-8750-524E-993E-9589E8C5B1EA}" name="ARO"/>
    <tableColumn id="19" xr3:uid="{D4284EC5-2B5E-0746-9482-B8E83EC7118A}" name="CGS"/>
    <tableColumn id="20" xr3:uid="{14A27912-400A-7D4E-A24E-63E606A31869}" name="GRTM"/>
    <tableColumn id="21" xr3:uid="{E6FCD6DE-EFF9-D24B-9641-430763FFC4C1}" name="Kolonne6"/>
    <tableColumn id="22" xr3:uid="{8ED52908-05C2-824E-A286-3445884C6D0A}" name="Kolonne7"/>
    <tableColumn id="23" xr3:uid="{8CDF8B30-33FD-614A-B912-96A4EF68AD63}" name="Kolonne8"/>
    <tableColumn id="24" xr3:uid="{819CF9B6-672B-024C-A410-10495BC16978}" name="Kolonne9"/>
    <tableColumn id="25" xr3:uid="{E18126C7-0DB9-0043-8B45-A5C309BB5098}" name="Kolonne10"/>
    <tableColumn id="26" xr3:uid="{E606D3FE-A54B-4242-90B3-70BCC5614F12}" name="Kolonne11"/>
    <tableColumn id="27" xr3:uid="{93C8279D-CEF6-D946-A8E8-8A2B4363CAEC}" name="Kolonne12"/>
  </tableColumns>
  <tableStyleInfo name="TableStyleMedium5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E18D41E0-DD6A-8D43-BD6B-E1EFB61AB9C2}" name="Tabel3171922" displayName="Tabel3171922" ref="F4:I67" totalsRowShown="0">
  <autoFilter ref="F4:I67" xr:uid="{B0D6BA87-D844-3440-9176-00F92BF4E017}"/>
  <tableColumns count="4">
    <tableColumn id="1" xr3:uid="{CA27585E-15F5-7140-9E8C-F435564948DB}" name="Rank" dataDxfId="145">
      <calculatedColumnFormula>RANK(I5,$I$5:$I$67,0)</calculatedColumnFormula>
    </tableColumn>
    <tableColumn id="2" xr3:uid="{A23C2DA6-3226-9C44-9CFE-AD93F1C2A403}" name="Player name" dataDxfId="144"/>
    <tableColumn id="3" xr3:uid="{28155DAF-CB8C-2148-9E0F-7CE66B4FB437}" name="Nationality"/>
    <tableColumn id="4" xr3:uid="{91711D6B-B7E8-A647-B78C-A43DC8F47664}" name="Points" dataDxfId="143"/>
  </tableColumns>
  <tableStyleInfo name="TableStyleMedium5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691D1E9-8EB4-5A45-B835-C50F08B4B8B9}" name="Tabel22135" displayName="Tabel22135" ref="A4:D36" totalsRowShown="0">
  <autoFilter ref="A4:D36" xr:uid="{B0C3BDF4-B4E9-EA44-B905-AEE9DE323F9C}"/>
  <tableColumns count="4">
    <tableColumn id="1" xr3:uid="{26F08046-CE0A-D84C-89DB-8085A475B4EB}" name="Rank" dataDxfId="142">
      <calculatedColumnFormula>RANK(D5,$D$5:$D$36,0)</calculatedColumnFormula>
    </tableColumn>
    <tableColumn id="2" xr3:uid="{451447E7-AA2A-DA47-B005-BA88BBB6C425}" name="Teams" dataDxfId="141"/>
    <tableColumn id="3" xr3:uid="{09FCA008-92D0-3B49-B4CE-1C814276BA85}" name="Nationality" dataDxfId="140"/>
    <tableColumn id="4" xr3:uid="{012A62F5-3EC4-4047-B95A-644C747169F4}" name="Points"/>
  </tableColumns>
  <tableStyleInfo name="TableStyleMedium5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C5C357B-D2E4-6C4B-9F89-FDC3DCB13157}" name="Tabel3171922411" displayName="Tabel3171922411" ref="F4:I67" totalsRowShown="0">
  <autoFilter ref="F4:I67" xr:uid="{B0D6BA87-D844-3440-9176-00F92BF4E017}"/>
  <tableColumns count="4">
    <tableColumn id="1" xr3:uid="{E2D05356-F8CF-7A40-81AF-B9612EA18A9D}" name="Rank" dataDxfId="139">
      <calculatedColumnFormula>RANK(I5,$I$5:$I$67,0)</calculatedColumnFormula>
    </tableColumn>
    <tableColumn id="2" xr3:uid="{B4D058AC-E348-6C47-8671-839EAA592083}" name="Player name" dataDxfId="138"/>
    <tableColumn id="3" xr3:uid="{A5D84B33-88DF-5945-9A0A-C19365A30AE9}" name="Nationality"/>
    <tableColumn id="4" xr3:uid="{3860E48C-9E62-FA45-8DE0-D07DA92456A8}" name="Points" dataDxfId="137"/>
  </tableColumns>
  <tableStyleInfo name="TableStyleMedium5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E907695-36B7-DA4A-8952-D53F7367F8AF}" name="Tabel221312" displayName="Tabel221312" ref="A4:D36" totalsRowShown="0">
  <autoFilter ref="A4:D36" xr:uid="{B0C3BDF4-B4E9-EA44-B905-AEE9DE323F9C}"/>
  <tableColumns count="4">
    <tableColumn id="1" xr3:uid="{1D0D64B6-F45B-704B-8ECA-4873AF32369B}" name="Rank" dataDxfId="136">
      <calculatedColumnFormula>RANK(D5,$D$5:$D$36,0)</calculatedColumnFormula>
    </tableColumn>
    <tableColumn id="2" xr3:uid="{4FE5DAA4-2E06-074C-ADA2-7B768F6E6549}" name="Teams" dataDxfId="135"/>
    <tableColumn id="3" xr3:uid="{639ACACD-5203-9847-8E58-E677C95E97F9}" name="Nationality" dataDxfId="134"/>
    <tableColumn id="4" xr3:uid="{50D76FFE-852D-1841-83A2-42BE1FC7E8CE}" name="Points"/>
  </tableColumns>
  <tableStyleInfo name="TableStyleMedium5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68C1E66-532C-A841-9531-92594B11B9D5}" name="Tabel3171922413" displayName="Tabel3171922413" ref="F4:I67" totalsRowShown="0">
  <autoFilter ref="F4:I67" xr:uid="{B0D6BA87-D844-3440-9176-00F92BF4E017}"/>
  <tableColumns count="4">
    <tableColumn id="1" xr3:uid="{64296F7B-D03E-A74B-9B55-46F770704F09}" name="Rank" dataDxfId="133">
      <calculatedColumnFormula>RANK(I5,$I$5:$I$67,0)</calculatedColumnFormula>
    </tableColumn>
    <tableColumn id="2" xr3:uid="{AAB0EB77-05EB-0043-BA47-AEF442E4EE28}" name="Player name" dataDxfId="132"/>
    <tableColumn id="3" xr3:uid="{98EB591F-2221-D54C-AC55-AC81CE03AF8B}" name="Nationality" dataDxfId="131"/>
    <tableColumn id="4" xr3:uid="{EF71A533-CF3D-CC4E-9460-024783FAAE5D}" name="Points" dataDxfId="130"/>
  </tableColumns>
  <tableStyleInfo name="TableStyleMedium5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43F8A04-3639-D940-9A8C-BD0C1831B03C}" name="Tabel22131214" displayName="Tabel22131214" ref="A4:D36" totalsRowShown="0">
  <autoFilter ref="A4:D36" xr:uid="{B0C3BDF4-B4E9-EA44-B905-AEE9DE323F9C}"/>
  <tableColumns count="4">
    <tableColumn id="1" xr3:uid="{53F4557E-8345-6948-A740-BA5074F5611B}" name="Rank" dataDxfId="129">
      <calculatedColumnFormula>RANK(D5,$D$5:$D$36,0)</calculatedColumnFormula>
    </tableColumn>
    <tableColumn id="2" xr3:uid="{32C7DF3F-499D-3242-87FB-34F0009B0D25}" name="Teams" dataDxfId="128"/>
    <tableColumn id="3" xr3:uid="{1BCCB0F7-90D5-1B44-8D3B-260951CB6F26}" name="Nationality" dataDxfId="127"/>
    <tableColumn id="4" xr3:uid="{7B5B0D40-169A-024F-A207-8FCEC5404F6E}" name="Points"/>
  </tableColumns>
  <tableStyleInfo name="TableStyleMedium5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C23FDE5B-191D-7E4A-9FEF-D4F599E5DAF5}" name="Tabel317192241315" displayName="Tabel317192241315" ref="F4:I67" totalsRowShown="0">
  <autoFilter ref="F4:I67" xr:uid="{B0D6BA87-D844-3440-9176-00F92BF4E017}"/>
  <tableColumns count="4">
    <tableColumn id="1" xr3:uid="{448BC809-3C7D-8F4E-9680-8BDAFA927D8C}" name="Rank" dataDxfId="126">
      <calculatedColumnFormula>RANK(I5,$I$5:$I$67,0)</calculatedColumnFormula>
    </tableColumn>
    <tableColumn id="2" xr3:uid="{2A58D30D-F838-BB49-8624-D83BFE5EC432}" name="Player name" dataDxfId="125"/>
    <tableColumn id="3" xr3:uid="{5A48D9DF-E2B4-C145-AB11-FDE9B27DE333}" name="Nationality"/>
    <tableColumn id="4" xr3:uid="{D86E4124-760A-4F48-9B36-8C67BBE628AE}" name="Points" dataDxfId="124"/>
  </tableColumns>
  <tableStyleInfo name="TableStyleMedium5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82FF474F-CAE2-6749-839A-BED81763DA5F}" name="Tabel221318" displayName="Tabel221318" ref="A4:D36" totalsRowShown="0">
  <autoFilter ref="A4:D36" xr:uid="{B0C3BDF4-B4E9-EA44-B905-AEE9DE323F9C}"/>
  <tableColumns count="4">
    <tableColumn id="1" xr3:uid="{E79FFC03-C9DE-B640-ABB9-0375EB52810B}" name="Rank" dataDxfId="123">
      <calculatedColumnFormula>RANK(D5,$D$5:$D$36,0)</calculatedColumnFormula>
    </tableColumn>
    <tableColumn id="2" xr3:uid="{AB6D96C7-1361-0D47-9F31-59579ACB2D98}" name="Teams" dataDxfId="122"/>
    <tableColumn id="3" xr3:uid="{69372BFB-6FD3-3448-B00B-E6CE718D7466}" name="Nationality" dataDxfId="121"/>
    <tableColumn id="4" xr3:uid="{3B7D7A3C-8654-AC47-B6C8-EB75BB03FC9B}" name="Points"/>
  </tableColumns>
  <tableStyleInfo name="TableStyleMedium5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8696A379-67AC-EC4F-896F-70997CD0F18C}" name="Tabel3171922419" displayName="Tabel3171922419" ref="F4:I68" totalsRowShown="0">
  <autoFilter ref="F4:I68" xr:uid="{B0D6BA87-D844-3440-9176-00F92BF4E017}"/>
  <tableColumns count="4">
    <tableColumn id="1" xr3:uid="{E1687935-8822-8442-BF79-90A53EBFC877}" name="Rank" dataDxfId="120">
      <calculatedColumnFormula>RANK(I5,$I$5:$I$68,0)</calculatedColumnFormula>
    </tableColumn>
    <tableColumn id="2" xr3:uid="{51C4998B-06F2-2142-8A18-31ADACBE8492}" name="Player name" dataDxfId="119"/>
    <tableColumn id="3" xr3:uid="{10415C79-D2DB-CA4E-AAA2-08B683D77F34}" name="Nationality"/>
    <tableColumn id="4" xr3:uid="{ECE7D3F9-CCAD-8E4A-9A49-59C6CCE3892E}" name="Points" dataDxfId="118"/>
  </tableColumns>
  <tableStyleInfo name="TableStyleMedium5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A04C3004-37C4-E947-849D-61CA2BF55DA4}" name="Tabel221320" displayName="Tabel221320" ref="A4:D36" totalsRowShown="0">
  <autoFilter ref="A4:D36" xr:uid="{B0C3BDF4-B4E9-EA44-B905-AEE9DE323F9C}"/>
  <tableColumns count="4">
    <tableColumn id="1" xr3:uid="{0E005AF4-B90B-434C-9543-FA1D77FA8ECC}" name="Rank" dataDxfId="117">
      <calculatedColumnFormula>RANK(D5,$D$5:$D$36,0)</calculatedColumnFormula>
    </tableColumn>
    <tableColumn id="2" xr3:uid="{684BFBF7-9DEE-4E43-9FE0-5A6750A3F6A1}" name="Teams" dataDxfId="116"/>
    <tableColumn id="3" xr3:uid="{411A251C-97B9-8B41-8C9B-B39689104D9B}" name="Nationality" dataDxfId="115"/>
    <tableColumn id="4" xr3:uid="{3C6611E5-EB56-3945-BF2A-5338264D1EE8}" name="Points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AA30179-F01C-424A-8224-7FCF7A4C2E11}" name="Tabel648" displayName="Tabel648" ref="AC31:AF47" totalsRowShown="0" headerRowDxfId="199" headerRowBorderDxfId="198" tableBorderDxfId="197">
  <autoFilter ref="AC31:AF47" xr:uid="{56024631-9230-3D42-96DA-FEA00B83F780}"/>
  <sortState xmlns:xlrd2="http://schemas.microsoft.com/office/spreadsheetml/2017/richdata2" ref="AC32:AF47">
    <sortCondition ref="AC31:AC47"/>
  </sortState>
  <tableColumns count="4">
    <tableColumn id="1" xr3:uid="{C0E94871-958A-634D-AF50-6EC32E62D799}" name="Rank" dataDxfId="196">
      <calculatedColumnFormula>RANK(AE32,$S$32:$S$47,0)</calculatedColumnFormula>
    </tableColumn>
    <tableColumn id="2" xr3:uid="{08B1DCC0-A752-CF42-B739-3673867B3712}" name="Nation"/>
    <tableColumn id="3" xr3:uid="{12D51288-CB42-0748-BC2A-47036E8A6750}" name="Points">
      <calculatedColumnFormula>SUMIF(Tabel1[Nationality],AD32,Tabel1[Point])</calculatedColumnFormula>
    </tableColumn>
    <tableColumn id="4" xr3:uid="{9BCAECA8-04FF-3A43-9B16-8DD059391174}" name="No. teams" dataDxfId="195">
      <calculatedColumnFormula>COUNTIF(Tabel1[Nationality],Tabel648[[#This Row],[Nation]])</calculatedColumnFormula>
    </tableColumn>
  </tableColumns>
  <tableStyleInfo name="TableStyleMedium5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29E5A12-0D1A-DA4B-9E17-300166FEFE1F}" name="Tabel3171922423" displayName="Tabel3171922423" ref="F4:I67" totalsRowShown="0">
  <autoFilter ref="F4:I67" xr:uid="{B0D6BA87-D844-3440-9176-00F92BF4E017}"/>
  <tableColumns count="4">
    <tableColumn id="1" xr3:uid="{58D9B72E-D140-3241-8922-D254B0ADD532}" name="Rank" dataDxfId="114">
      <calculatedColumnFormula>RANK(I5,$I$5:$I$67,0)</calculatedColumnFormula>
    </tableColumn>
    <tableColumn id="2" xr3:uid="{FAD2503C-6D86-3D4B-AD29-390C45E1433D}" name="Player name" dataDxfId="113"/>
    <tableColumn id="3" xr3:uid="{CDF6440F-1DA1-9640-B796-DD4035A7E0B0}" name="Nationality"/>
    <tableColumn id="4" xr3:uid="{045E33BC-E07A-9446-9599-F32889686CC6}" name="Points" dataDxfId="112"/>
  </tableColumns>
  <tableStyleInfo name="TableStyleMedium5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747BE769-BB82-7941-9EE4-563B931CF06E}" name="Tabel221326" displayName="Tabel221326" ref="A4:D36" totalsRowShown="0">
  <autoFilter ref="A4:D36" xr:uid="{B0C3BDF4-B4E9-EA44-B905-AEE9DE323F9C}"/>
  <tableColumns count="4">
    <tableColumn id="1" xr3:uid="{F41EE6BD-E616-694A-A0DC-E16BEFE05787}" name="Rank" dataDxfId="111">
      <calculatedColumnFormula>RANK(D5,$D$5:$D$36,0)</calculatedColumnFormula>
    </tableColumn>
    <tableColumn id="2" xr3:uid="{53D6AE10-9DEB-C044-988B-C30E0C9BE1DD}" name="Teams" dataDxfId="110"/>
    <tableColumn id="3" xr3:uid="{E8106056-6529-F94A-8298-38DB09F363C9}" name="Nationality" dataDxfId="109"/>
    <tableColumn id="4" xr3:uid="{24ABAB5F-14AA-D341-951A-50DE44643CBD}" name="Points"/>
  </tableColumns>
  <tableStyleInfo name="TableStyleMedium5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C10747F9-F363-7C49-B1D0-058B9A1A17D0}" name="Tabel3171922427" displayName="Tabel3171922427" ref="F4:I68" totalsRowShown="0">
  <autoFilter ref="F4:I68" xr:uid="{B0D6BA87-D844-3440-9176-00F92BF4E017}"/>
  <tableColumns count="4">
    <tableColumn id="1" xr3:uid="{D9D7447E-FD0F-B145-ACEC-147D342562C3}" name="Rank" dataDxfId="108">
      <calculatedColumnFormula>RANK(I5,$I$5:$I$68,0)</calculatedColumnFormula>
    </tableColumn>
    <tableColumn id="2" xr3:uid="{D164F2EF-1BCE-EC47-9A89-C1AD35959367}" name="Player name"/>
    <tableColumn id="3" xr3:uid="{B4738E52-8AB5-9647-8C68-B826CA503CD9}" name="Nationality"/>
    <tableColumn id="4" xr3:uid="{1398343C-1CC0-7A42-A675-1B7B157C02D7}" name="Points"/>
  </tableColumns>
  <tableStyleInfo name="TableStyleMedium5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60AB8573-065A-6549-B9F8-8CA6E46A5EA3}" name="Tabel22132628" displayName="Tabel22132628" ref="A4:D36" totalsRowShown="0">
  <autoFilter ref="A4:D36" xr:uid="{B0C3BDF4-B4E9-EA44-B905-AEE9DE323F9C}"/>
  <tableColumns count="4">
    <tableColumn id="1" xr3:uid="{F665D7CF-3917-724F-A89F-F9D6B890A9A5}" name="Rank" dataDxfId="107">
      <calculatedColumnFormula>RANK(D5,$D$5:$D$36,0)</calculatedColumnFormula>
    </tableColumn>
    <tableColumn id="2" xr3:uid="{FBB33387-AB03-194F-94E2-A6F16C29FF4A}" name="Teams" dataDxfId="106"/>
    <tableColumn id="3" xr3:uid="{65051089-1DAB-D145-BE63-24C8132FB50C}" name="Nationality" dataDxfId="105"/>
    <tableColumn id="4" xr3:uid="{C36415F6-5F6F-6644-A63B-46F151E0DA28}" name="Points"/>
  </tableColumns>
  <tableStyleInfo name="TableStyleMedium5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353D195B-86A7-EB48-9C5B-41C7E4D7D8C4}" name="Tabel317192242729" displayName="Tabel317192242729" ref="F4:I67" totalsRowShown="0">
  <autoFilter ref="F4:I67" xr:uid="{B0D6BA87-D844-3440-9176-00F92BF4E017}"/>
  <tableColumns count="4">
    <tableColumn id="1" xr3:uid="{F6B0586D-7C19-894D-9768-76E6C718C249}" name="Rank" dataDxfId="104">
      <calculatedColumnFormula>RANK(I5,$I$5:$I$67,0)</calculatedColumnFormula>
    </tableColumn>
    <tableColumn id="2" xr3:uid="{C45328E2-D42D-B844-A74B-B0098086F1C6}" name="Player name" dataDxfId="103"/>
    <tableColumn id="3" xr3:uid="{FB7CFCA4-EA9A-034C-844A-C34D2AAB75D6}" name="Nationality"/>
    <tableColumn id="4" xr3:uid="{BDD180C0-D1BF-3A40-993A-F6F4FE9A368E}" name="Points" dataDxfId="102"/>
  </tableColumns>
  <tableStyleInfo name="TableStyleMedium5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C3B857CC-3D53-BE46-BC24-967BC5D088B8}" name="Tabel221324" displayName="Tabel221324" ref="A4:D36" totalsRowShown="0">
  <autoFilter ref="A4:D36" xr:uid="{B0C3BDF4-B4E9-EA44-B905-AEE9DE323F9C}"/>
  <tableColumns count="4">
    <tableColumn id="1" xr3:uid="{86211B34-2868-874E-BE0E-D81B0BF537CB}" name="Rank" dataDxfId="101">
      <calculatedColumnFormula>RANK(D5,$D$5:$D$36,0)</calculatedColumnFormula>
    </tableColumn>
    <tableColumn id="2" xr3:uid="{0A59A25D-CB1D-7A4F-ABF5-46964D9CA6FF}" name="Teams" dataDxfId="100"/>
    <tableColumn id="3" xr3:uid="{398F21BB-69CF-A747-BCE3-3EE41A88DACE}" name="Nationality" dataDxfId="99"/>
    <tableColumn id="4" xr3:uid="{809E423C-8E0B-6E44-9904-30AC33A38FF1}" name="Points"/>
  </tableColumns>
  <tableStyleInfo name="TableStyleMedium5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42131B5-BF28-854F-A5AE-38C459C744DA}" name="Tabel3171922425" displayName="Tabel3171922425" ref="F4:I68" totalsRowShown="0">
  <autoFilter ref="F4:I68" xr:uid="{B0D6BA87-D844-3440-9176-00F92BF4E017}"/>
  <tableColumns count="4">
    <tableColumn id="1" xr3:uid="{EFE78355-F5BD-3A4F-9EA6-FD70E41C0A49}" name="Rank" dataDxfId="98">
      <calculatedColumnFormula>RANK(I5,$I$5:$I$68,0)</calculatedColumnFormula>
    </tableColumn>
    <tableColumn id="2" xr3:uid="{2C2B4A35-9663-2347-B1C1-F6BE20AECFC9}" name="Player name" dataDxfId="97"/>
    <tableColumn id="3" xr3:uid="{9CDE699E-0A44-0644-A6E4-A5987E22D5CF}" name="Nationality" dataDxfId="96"/>
    <tableColumn id="4" xr3:uid="{D495A679-1D3A-3A46-99F8-F6D0DAA573FD}" name="Points" dataDxfId="95"/>
  </tableColumns>
  <tableStyleInfo name="TableStyleMedium5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C6484E27-98EB-2E49-8E37-E265E8682066}" name="Tabel221330" displayName="Tabel221330" ref="A4:D36" totalsRowShown="0">
  <autoFilter ref="A4:D36" xr:uid="{B0C3BDF4-B4E9-EA44-B905-AEE9DE323F9C}"/>
  <tableColumns count="4">
    <tableColumn id="1" xr3:uid="{994D150F-2F93-C34A-BCCE-DE7FC7765C99}" name="Rank" dataDxfId="94">
      <calculatedColumnFormula>RANK(D5,$D$5:$D$36,0)</calculatedColumnFormula>
    </tableColumn>
    <tableColumn id="2" xr3:uid="{01A73091-80AA-104E-A6C1-1EFB70EB8350}" name="Teams" dataDxfId="93"/>
    <tableColumn id="3" xr3:uid="{AFDBC6A2-BEEF-B740-AB2D-4031C37964DF}" name="Nationality" dataDxfId="92"/>
    <tableColumn id="4" xr3:uid="{AC5BFD14-D40D-2741-91FA-C8828E27813C}" name="Points"/>
  </tableColumns>
  <tableStyleInfo name="TableStyleMedium5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AC7C49E7-FF6C-9941-9BC6-20BEC450F3E1}" name="Tabel3171922431" displayName="Tabel3171922431" ref="F4:I67" totalsRowShown="0">
  <autoFilter ref="F4:I67" xr:uid="{B0D6BA87-D844-3440-9176-00F92BF4E017}"/>
  <tableColumns count="4">
    <tableColumn id="1" xr3:uid="{88079839-9C3B-464B-8178-C1AFAB428768}" name="Rank" dataDxfId="91">
      <calculatedColumnFormula>RANK(I5,$I$5:$I$67,0)</calculatedColumnFormula>
    </tableColumn>
    <tableColumn id="2" xr3:uid="{4C7E4948-C023-3E47-8116-945BB835EFA2}" name="Player name" dataDxfId="90"/>
    <tableColumn id="3" xr3:uid="{489AB25E-3870-3B41-A1EC-E0DC5C05A914}" name="Nationality"/>
    <tableColumn id="4" xr3:uid="{A82DABA9-D73C-0A4E-9E99-B5CE5181BB68}" name="Points" dataDxfId="89"/>
  </tableColumns>
  <tableStyleInfo name="TableStyleMedium5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1A10BD71-83BF-4C87-9494-DE33374F6E78}" name="Tabel221332" displayName="Tabel221332" ref="A4:D36" totalsRowShown="0">
  <autoFilter ref="A4:D36" xr:uid="{B0C3BDF4-B4E9-EA44-B905-AEE9DE323F9C}"/>
  <tableColumns count="4">
    <tableColumn id="1" xr3:uid="{8488107A-A8F9-4EA0-9904-619CC62B29C9}" name="Rank" dataDxfId="88">
      <calculatedColumnFormula>RANK(D5,$D$5:$D$36,0)</calculatedColumnFormula>
    </tableColumn>
    <tableColumn id="2" xr3:uid="{82581A7B-898A-4D01-A4A2-1B449E43B429}" name="Teams" dataDxfId="87"/>
    <tableColumn id="3" xr3:uid="{57273911-0184-4D42-BD9E-E8F18CE04E63}" name="Nationality" dataDxfId="86"/>
    <tableColumn id="4" xr3:uid="{27873F4C-55B6-425F-83AE-ECCB712F950D}" name="Points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3E8D8F9-4BCE-804B-8698-54E58AAF291E}" name="Tabel16" displayName="Tabel16" ref="A4:O84" totalsRowShown="0" headerRowDxfId="193">
  <autoFilter ref="A4:O84" xr:uid="{A3C866C4-408C-1349-A3DD-BF0DBBA81880}"/>
  <sortState xmlns:xlrd2="http://schemas.microsoft.com/office/spreadsheetml/2017/richdata2" ref="A5:O84">
    <sortCondition ref="A4:A84"/>
  </sortState>
  <tableColumns count="15">
    <tableColumn id="1" xr3:uid="{51C57980-80A2-8644-903E-76DDF0309042}" name="Rank" dataDxfId="192">
      <calculatedColumnFormula>RANK(D5,$D$5:$D$84,0)</calculatedColumnFormula>
    </tableColumn>
    <tableColumn id="2" xr3:uid="{5328EA06-71A4-C648-948E-4FCB347059E1}" name="Team Name" dataDxfId="191"/>
    <tableColumn id="4" xr3:uid="{D9CA3B26-9FA4-3D42-9FE2-C038930511AE}" name="Nationality"/>
    <tableColumn id="3" xr3:uid="{20967DB4-BD06-524A-AC0E-C8E8BB8294CE}" name="Point">
      <calculatedColumnFormula>SUM(E5:O5)</calculatedColumnFormula>
    </tableColumn>
    <tableColumn id="5" xr3:uid="{4A98483B-C6D1-C449-8776-1D7F7E7E1CF8}" name="WSC" dataDxfId="190"/>
    <tableColumn id="6" xr3:uid="{286D234A-7DE1-DC4C-BEC7-75FB5ACCD19E}" name="WLB"/>
    <tableColumn id="7" xr3:uid="{C48B9AB6-3EE1-154E-82BA-E9F4C4F963BA}" name="IMRG"/>
    <tableColumn id="8" xr3:uid="{C32EF60D-5D4D-A34A-8E67-233A2C9C57DC}" name="DO"/>
    <tableColumn id="9" xr3:uid="{FCFEABAA-EBF5-CF42-B79E-60D0CA2D6CC2}" name="BGS"/>
    <tableColumn id="10" xr3:uid="{65AA993A-A133-5449-8798-D9D25B71D2C6}" name="WO"/>
    <tableColumn id="11" xr3:uid="{DFBD7CCE-904C-374B-B287-9E8648941C4B}" name="3WSO"/>
    <tableColumn id="12" xr3:uid="{71A530BC-0F00-A943-957D-0FAEBCCFEA82}" name="ARO"/>
    <tableColumn id="13" xr3:uid="{C4904071-1758-1F4C-8C67-7BF419C9A00B}" name="CGS"/>
    <tableColumn id="14" xr3:uid="{37040A8F-3F7C-D645-9219-12E701476074}" name="T10"/>
    <tableColumn id="15" xr3:uid="{BA5275F6-FE73-0D42-8401-A44604A372BD}" name="T11" dataDxfId="189"/>
  </tableColumns>
  <tableStyleInfo name="TableStyleMedium5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D039032F-B2E4-44E9-B864-FE574462F0C7}" name="Tabel3171922433" displayName="Tabel3171922433" ref="F4:I67" totalsRowShown="0">
  <autoFilter ref="F4:I67" xr:uid="{B0D6BA87-D844-3440-9176-00F92BF4E017}"/>
  <tableColumns count="4">
    <tableColumn id="1" xr3:uid="{37037A6B-B603-4B96-AC61-8A604EB5879C}" name="Rank" dataDxfId="85">
      <calculatedColumnFormula>RANK(I5,$I$5:$I$67,0)</calculatedColumnFormula>
    </tableColumn>
    <tableColumn id="2" xr3:uid="{2417A4EE-A106-43D9-B57E-713D65B480B7}" name="Player name" dataDxfId="84"/>
    <tableColumn id="3" xr3:uid="{F9DD13D7-FA2A-4BCF-9B34-67B6AD4E0A21}" name="Nationality"/>
    <tableColumn id="4" xr3:uid="{8DD4CD3E-2D41-48AE-889B-000464852C93}" name="Points" dataDxfId="83"/>
  </tableColumns>
  <tableStyleInfo name="TableStyleMedium5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E9CB9DF9-5422-B047-A562-F9C6E07477EB}" name="Tabel221334" displayName="Tabel221334" ref="A4:D36" totalsRowShown="0">
  <autoFilter ref="A4:D36" xr:uid="{B0C3BDF4-B4E9-EA44-B905-AEE9DE323F9C}"/>
  <tableColumns count="4">
    <tableColumn id="1" xr3:uid="{1D03044D-9936-164E-9CBC-191ADEF9750F}" name="Rank" dataDxfId="82">
      <calculatedColumnFormula>RANK(D5,$D$5:$D$36,0)</calculatedColumnFormula>
    </tableColumn>
    <tableColumn id="2" xr3:uid="{61CE5128-4070-B742-82EA-288A66A212CF}" name="Teams" dataDxfId="81"/>
    <tableColumn id="3" xr3:uid="{DBDFC184-DB54-EF44-82D0-C1E01B323EFE}" name="Nationality" dataDxfId="80"/>
    <tableColumn id="4" xr3:uid="{D7AF8CBD-1540-184F-99A3-44361E25AD36}" name="Points"/>
  </tableColumns>
  <tableStyleInfo name="TableStyleMedium5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CA59A9CD-10F0-6444-923E-23E9B668ED90}" name="Tabel3171922435" displayName="Tabel3171922435" ref="F4:I68" totalsRowShown="0">
  <autoFilter ref="F4:I68" xr:uid="{B0D6BA87-D844-3440-9176-00F92BF4E017}"/>
  <tableColumns count="4">
    <tableColumn id="1" xr3:uid="{F4326CA0-EBDD-1E41-9483-D8A6DBCF963E}" name="Rank" dataDxfId="79">
      <calculatedColumnFormula>RANK(I5,$I$5:$I$68,0)</calculatedColumnFormula>
    </tableColumn>
    <tableColumn id="2" xr3:uid="{03F26896-62B5-6A43-88C1-B949CB4F9743}" name="Player name" dataDxfId="78"/>
    <tableColumn id="3" xr3:uid="{257A6606-F47A-FC46-A02E-D942C72FBC95}" name="Nationality" dataDxfId="77"/>
    <tableColumn id="4" xr3:uid="{1B643F97-F6CE-5848-8D23-CF40166F3793}" name="Points" dataDxfId="76"/>
  </tableColumns>
  <tableStyleInfo name="TableStyleMedium5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E8158214-8A55-2943-AF6F-A2A4613E9E8B}" name="Tabel221336" displayName="Tabel221336" ref="A4:D36" totalsRowShown="0">
  <autoFilter ref="A4:D36" xr:uid="{B0C3BDF4-B4E9-EA44-B905-AEE9DE323F9C}"/>
  <tableColumns count="4">
    <tableColumn id="1" xr3:uid="{36FEA6E8-951C-F343-90BE-74A4D16275C5}" name="Rank" dataDxfId="75">
      <calculatedColumnFormula>RANK(D5,$D$5:$D$36,0)</calculatedColumnFormula>
    </tableColumn>
    <tableColumn id="2" xr3:uid="{5EEFA36D-5047-1E49-8700-D32F5178834F}" name="Teams" dataDxfId="74"/>
    <tableColumn id="3" xr3:uid="{6C723F65-6598-A949-9B2F-F90D444A34C0}" name="Nationality" dataDxfId="73"/>
    <tableColumn id="4" xr3:uid="{75D37C2D-0AB6-B646-81FA-72AE53582AA2}" name="Points"/>
  </tableColumns>
  <tableStyleInfo name="TableStyleMedium5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870883DE-E30B-4A45-8317-DE277C13570C}" name="Tabel3171922437" displayName="Tabel3171922437" ref="F4:I67" totalsRowShown="0">
  <autoFilter ref="F4:I67" xr:uid="{B0D6BA87-D844-3440-9176-00F92BF4E017}"/>
  <tableColumns count="4">
    <tableColumn id="1" xr3:uid="{8F6383F2-DF8D-0340-8539-2CB8D9A55DAD}" name="Rank" dataDxfId="72">
      <calculatedColumnFormula>RANK(I5,$I$5:$I$67,0)</calculatedColumnFormula>
    </tableColumn>
    <tableColumn id="2" xr3:uid="{62FDB220-8E2F-D84A-94A4-617DF62CE08C}" name="Player name" dataDxfId="71"/>
    <tableColumn id="3" xr3:uid="{82DED998-A5FD-8945-B1BC-D0AE54D0E95A}" name="Nationality"/>
    <tableColumn id="4" xr3:uid="{48A9D661-2091-7F48-A87E-641997A4E4AB}" name="Points" dataDxfId="70"/>
  </tableColumns>
  <tableStyleInfo name="TableStyleMedium5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3F693411-05F2-504B-A950-E7543F485D7F}" name="Tabel221338" displayName="Tabel221338" ref="A4:D36" totalsRowShown="0">
  <autoFilter ref="A4:D36" xr:uid="{B0C3BDF4-B4E9-EA44-B905-AEE9DE323F9C}"/>
  <tableColumns count="4">
    <tableColumn id="1" xr3:uid="{758979D3-0F85-AC4C-9E5C-B6DD1E8999F7}" name="Rank" dataDxfId="69">
      <calculatedColumnFormula>RANK(D5,$D$5:$D$36,0)</calculatedColumnFormula>
    </tableColumn>
    <tableColumn id="2" xr3:uid="{2EF61BF0-15B1-F447-B2DF-2D9E6F312233}" name="Teams" dataDxfId="68"/>
    <tableColumn id="3" xr3:uid="{AC193495-3E0F-F241-BF24-6B1BED24E982}" name="Nationality" dataDxfId="67"/>
    <tableColumn id="4" xr3:uid="{D255461D-1B38-9641-9A9C-00380E2525CB}" name="Points"/>
  </tableColumns>
  <tableStyleInfo name="TableStyleMedium5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62011DEF-2A83-E849-A940-D72B30905BEC}" name="Tabel3171922439" displayName="Tabel3171922439" ref="F4:I67" totalsRowShown="0">
  <autoFilter ref="F4:I67" xr:uid="{B0D6BA87-D844-3440-9176-00F92BF4E017}"/>
  <tableColumns count="4">
    <tableColumn id="1" xr3:uid="{5D2B057F-64B4-3243-80C3-16FFE09D95B8}" name="Rank" dataDxfId="66">
      <calculatedColumnFormula>RANK(I5,$I$5:$I$67,0)</calculatedColumnFormula>
    </tableColumn>
    <tableColumn id="2" xr3:uid="{A368407B-ABEE-974D-96EF-74A5108A82AB}" name="Player name" dataDxfId="65"/>
    <tableColumn id="3" xr3:uid="{9F944055-888C-5945-88A7-7AE7EE3D33CD}" name="Nationality"/>
    <tableColumn id="4" xr3:uid="{73DA6FB0-96F2-B74E-9541-9A896D219198}" name="Points" dataDxfId="64"/>
  </tableColumns>
  <tableStyleInfo name="TableStyleMedium5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6DBA4336-6264-7C4E-9F93-7C6855AD331E}" name="Tabel22133840" displayName="Tabel22133840" ref="A4:D36" totalsRowShown="0">
  <autoFilter ref="A4:D36" xr:uid="{B0C3BDF4-B4E9-EA44-B905-AEE9DE323F9C}"/>
  <tableColumns count="4">
    <tableColumn id="1" xr3:uid="{AD854914-9084-2040-B597-184052DE98C2}" name="Rank" dataDxfId="63">
      <calculatedColumnFormula>RANK(D5,$D$5:$D$36,0)</calculatedColumnFormula>
    </tableColumn>
    <tableColumn id="2" xr3:uid="{3E55E73F-1744-0C45-839B-D10ECEB6A28C}" name="Teams" dataDxfId="62"/>
    <tableColumn id="3" xr3:uid="{D5054E3C-9581-C540-881A-1FCF85DC4B8A}" name="Nationality" dataDxfId="61"/>
    <tableColumn id="4" xr3:uid="{36EEBCA6-54DB-9F48-AB73-40834E72A0AC}" name="Points"/>
  </tableColumns>
  <tableStyleInfo name="TableStyleMedium5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36E0A2A3-57B5-1743-955B-6F7C73903ACA}" name="Tabel317192243941" displayName="Tabel317192243941" ref="F4:I67" totalsRowShown="0">
  <autoFilter ref="F4:I67" xr:uid="{B0D6BA87-D844-3440-9176-00F92BF4E017}"/>
  <tableColumns count="4">
    <tableColumn id="1" xr3:uid="{E478EB5A-4347-FA48-BD6E-6B7840456330}" name="Rank" dataDxfId="60">
      <calculatedColumnFormula>RANK(I5,$I$5:$I$67,0)</calculatedColumnFormula>
    </tableColumn>
    <tableColumn id="2" xr3:uid="{6C104696-8AF7-C743-A7E1-9136E849468D}" name="Player name" dataDxfId="59"/>
    <tableColumn id="3" xr3:uid="{E89CB1DA-7D63-444E-A08F-4395239A67F1}" name="Nationality"/>
    <tableColumn id="4" xr3:uid="{72F3FC9A-569C-AE49-91D5-4713572C2F47}" name="Points" dataDxfId="58"/>
  </tableColumns>
  <tableStyleInfo name="TableStyleMedium5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C25D2F16-9C90-EE49-95D4-98A851FCADA3}" name="Tabel2213384042" displayName="Tabel2213384042" ref="A4:D36" totalsRowShown="0">
  <autoFilter ref="A4:D36" xr:uid="{B0C3BDF4-B4E9-EA44-B905-AEE9DE323F9C}"/>
  <tableColumns count="4">
    <tableColumn id="1" xr3:uid="{13AC7305-2985-804D-AA68-15F1BDBA77C2}" name="Rank" dataDxfId="56">
      <calculatedColumnFormula>RANK(D5,$D$5:$D$36,0)</calculatedColumnFormula>
    </tableColumn>
    <tableColumn id="2" xr3:uid="{93397544-E708-AD49-9B7F-7F303EB33773}" name="Teams" dataDxfId="55"/>
    <tableColumn id="3" xr3:uid="{B32373B1-5978-E147-B20E-3B2A09D262DE}" name="Nationality" dataDxfId="54"/>
    <tableColumn id="4" xr3:uid="{7B381666-14D7-3843-AD89-765BC4DAD2AE}" name="Points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EF9BD80-5EBE-8140-ABF9-3B771C0BBE2D}" name="Tabel68" displayName="Tabel68" ref="Q32:T47" totalsRowShown="0" headerRowDxfId="188" headerRowBorderDxfId="187" tableBorderDxfId="186">
  <autoFilter ref="Q32:T47" xr:uid="{701F8B95-7078-9B47-8592-EDEF51585A63}"/>
  <sortState xmlns:xlrd2="http://schemas.microsoft.com/office/spreadsheetml/2017/richdata2" ref="Q33:T47">
    <sortCondition ref="Q32:Q47"/>
  </sortState>
  <tableColumns count="4">
    <tableColumn id="1" xr3:uid="{DDA804C1-F41E-9F46-AF1D-197947A179DA}" name="Rank" dataDxfId="185">
      <calculatedColumnFormula>RANK(S33,$S$33:$S$47,0)</calculatedColumnFormula>
    </tableColumn>
    <tableColumn id="2" xr3:uid="{F9BA3FA0-8A63-B842-B392-18B1FCDCCCB6}" name="Nation"/>
    <tableColumn id="3" xr3:uid="{2691A93D-BE6F-274B-A234-D4ED0794BD57}" name="Points">
      <calculatedColumnFormula>SUMIF(Tabel16[Nationality],R33,Tabel16[Point])</calculatedColumnFormula>
    </tableColumn>
    <tableColumn id="4" xr3:uid="{CFC270C1-4535-EA4C-8EBC-13369D67B6AA}" name="No. teams" dataDxfId="184">
      <calculatedColumnFormula>COUNTIF(Tabel16[Nationality],Tabel68[[#This Row],[Nation]])</calculatedColumnFormula>
    </tableColumn>
  </tableColumns>
  <tableStyleInfo name="TableStyleMedium5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22DD42EE-4411-014C-9ACA-8A203B863B8A}" name="Tabel31719224394143" displayName="Tabel31719224394143" ref="F4:I67" totalsRowShown="0">
  <autoFilter ref="F4:I67" xr:uid="{B0D6BA87-D844-3440-9176-00F92BF4E017}"/>
  <tableColumns count="4">
    <tableColumn id="1" xr3:uid="{52B66336-28F5-5042-A47F-B4F317F9E8E0}" name="Rank" dataDxfId="53">
      <calculatedColumnFormula>RANK(I5,$I$5:$I$67,0)</calculatedColumnFormula>
    </tableColumn>
    <tableColumn id="2" xr3:uid="{DCB9E3D7-6E47-BE40-9829-A7B7A01CDD07}" name="Player name" dataDxfId="52"/>
    <tableColumn id="3" xr3:uid="{BBE181D9-9264-124D-9249-C5B76A81EA2C}" name="Nationality"/>
    <tableColumn id="4" xr3:uid="{7BB9B436-E9F3-BD4F-99E3-36DFFC7291A7}" name="Points" dataDxfId="51"/>
  </tableColumns>
  <tableStyleInfo name="TableStyleMedium5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41BDE20F-7403-5042-9FB7-E50415110C36}" name="Tabel2213384044" displayName="Tabel2213384044" ref="A4:D36" totalsRowShown="0">
  <autoFilter ref="A4:D36" xr:uid="{B0C3BDF4-B4E9-EA44-B905-AEE9DE323F9C}"/>
  <tableColumns count="4">
    <tableColumn id="1" xr3:uid="{CE0C874C-FB9A-9C47-9DD1-BCAADAD1763D}" name="Rank" dataDxfId="49">
      <calculatedColumnFormula>RANK(D5,$D$5:$D$36,0)</calculatedColumnFormula>
    </tableColumn>
    <tableColumn id="2" xr3:uid="{24E2C828-6D8C-0F4E-B7D0-C60DCAF578EF}" name="Teams" dataDxfId="48"/>
    <tableColumn id="3" xr3:uid="{67A8312C-384B-2140-B9EA-E161C0B401F6}" name="Nationality" dataDxfId="47"/>
    <tableColumn id="4" xr3:uid="{908844BC-EB45-744C-9EE1-655EFE9B807B}" name="Points"/>
  </tableColumns>
  <tableStyleInfo name="TableStyleMedium5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2599D7F9-6189-A046-84D2-C7FD785243BB}" name="Tabel31719224394145" displayName="Tabel31719224394145" ref="F4:I67" totalsRowShown="0">
  <autoFilter ref="F4:I67" xr:uid="{B0D6BA87-D844-3440-9176-00F92BF4E017}"/>
  <tableColumns count="4">
    <tableColumn id="1" xr3:uid="{217796DB-4CBA-704F-A99C-7E1922BA3E9F}" name="Rank" dataDxfId="46">
      <calculatedColumnFormula>RANK(I5,$I$5:$I$67,0)</calculatedColumnFormula>
    </tableColumn>
    <tableColumn id="2" xr3:uid="{35A5D50A-44DF-9548-B6BB-ED199D5F1413}" name="Player name" dataDxfId="45"/>
    <tableColumn id="3" xr3:uid="{8BC2C560-6FE1-3F43-9D17-9DB2D60FC5BE}" name="Nationality"/>
    <tableColumn id="4" xr3:uid="{4DDE0D37-2B36-4E43-AC08-34B30566241B}" name="Points" dataDxfId="44"/>
  </tableColumns>
  <tableStyleInfo name="TableStyleMedium5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2894B477-1B88-6640-B8B5-492C37149D4B}" name="Tabel221338404446" displayName="Tabel221338404446" ref="A4:D36" totalsRowShown="0">
  <autoFilter ref="A4:D36" xr:uid="{B0C3BDF4-B4E9-EA44-B905-AEE9DE323F9C}"/>
  <tableColumns count="4">
    <tableColumn id="1" xr3:uid="{72EEE94C-102D-0C42-AD1D-5B90567642AF}" name="Rank" dataDxfId="43">
      <calculatedColumnFormula>RANK(D5,$D$5:$D$36,0)</calculatedColumnFormula>
    </tableColumn>
    <tableColumn id="2" xr3:uid="{8FB8C296-BD8D-CB48-BF05-78968AB1DDD4}" name="Teams" dataDxfId="42"/>
    <tableColumn id="3" xr3:uid="{49DB3D3E-57E6-004B-90DD-2003DB4CFD7F}" name="Nationality" dataDxfId="41"/>
    <tableColumn id="4" xr3:uid="{76E825EF-541A-8749-94B8-C3FDA9B24497}" name="Points"/>
  </tableColumns>
  <tableStyleInfo name="TableStyleMedium5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5928F108-A5F3-7D45-8D12-72B1FC18C5FC}" name="Tabel3171922439414547" displayName="Tabel3171922439414547" ref="F4:I68" totalsRowShown="0">
  <autoFilter ref="F4:I68" xr:uid="{B0D6BA87-D844-3440-9176-00F92BF4E017}"/>
  <tableColumns count="4">
    <tableColumn id="1" xr3:uid="{420C0253-14BF-C04C-AE44-D57E9621C70B}" name="Rank" dataDxfId="40">
      <calculatedColumnFormula>RANK(I5,$I$5:$I$68,0)</calculatedColumnFormula>
    </tableColumn>
    <tableColumn id="2" xr3:uid="{94A89132-9380-AE4A-90AB-3F50D4CFF780}" name="Player name" dataDxfId="39"/>
    <tableColumn id="3" xr3:uid="{F57C1625-1C8E-444C-BD21-D6D13854DF61}" name="Nationality" dataDxfId="38"/>
    <tableColumn id="4" xr3:uid="{3C0843F2-CC92-1A47-9E49-B6BC73494BA0}" name="Points" dataDxfId="37"/>
  </tableColumns>
  <tableStyleInfo name="TableStyleMedium5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618456DB-0657-8045-AB2E-693E55BFC400}" name="Tabel221350" displayName="Tabel221350" ref="A4:D36" totalsRowShown="0">
  <autoFilter ref="A4:D36" xr:uid="{B0C3BDF4-B4E9-EA44-B905-AEE9DE323F9C}"/>
  <tableColumns count="4">
    <tableColumn id="1" xr3:uid="{02185667-04BF-8F44-B6D4-84081A4F7F2F}" name="Rank" dataDxfId="36">
      <calculatedColumnFormula>RANK(D5,$D$5:$D$36,0)</calculatedColumnFormula>
    </tableColumn>
    <tableColumn id="2" xr3:uid="{4FCDEA05-6E35-F043-A500-FEB67E70DDB3}" name="Teams" dataDxfId="35"/>
    <tableColumn id="3" xr3:uid="{4D71FD7F-2744-8646-98A8-A7169FA2C186}" name="Nationality" dataDxfId="34"/>
    <tableColumn id="4" xr3:uid="{00D9C65A-D771-6E4C-9A0B-31DA64790010}" name="Points"/>
  </tableColumns>
  <tableStyleInfo name="TableStyleMedium5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8047E76A-10D0-EA48-BEF9-31417719B2C5}" name="Tabel3171922451" displayName="Tabel3171922451" ref="F4:I67" totalsRowShown="0">
  <autoFilter ref="F4:I67" xr:uid="{B0D6BA87-D844-3440-9176-00F92BF4E017}"/>
  <tableColumns count="4">
    <tableColumn id="1" xr3:uid="{C5D12F11-5CC4-3043-B164-37A68E097AC1}" name="Rank" dataDxfId="33">
      <calculatedColumnFormula>RANK(I5,$I$5:$I$67,0)</calculatedColumnFormula>
    </tableColumn>
    <tableColumn id="2" xr3:uid="{DAC7F1AD-266D-2F4C-82EE-E3B9FEA3A712}" name="Player name" dataDxfId="32"/>
    <tableColumn id="3" xr3:uid="{0AAC0880-667C-6F49-AF1C-E7E48B0AD049}" name="Nationality"/>
    <tableColumn id="4" xr3:uid="{6786D924-576C-6F46-8B5E-7BF764B9CBE1}" name="Points" dataDxfId="31"/>
  </tableColumns>
  <tableStyleInfo name="TableStyleMedium5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2B098509-265F-FD43-82AC-CC705A3F57B5}" name="Tabel22135052" displayName="Tabel22135052" ref="A4:D36" totalsRowShown="0">
  <autoFilter ref="A4:D36" xr:uid="{B0C3BDF4-B4E9-EA44-B905-AEE9DE323F9C}"/>
  <tableColumns count="4">
    <tableColumn id="1" xr3:uid="{E4FE909C-8866-EE46-AE96-18A71634EF22}" name="Rank" dataDxfId="30">
      <calculatedColumnFormula>RANK(D5,$D$5:$D$36,0)</calculatedColumnFormula>
    </tableColumn>
    <tableColumn id="2" xr3:uid="{F0F597D4-8869-1141-B003-A2DB4444564C}" name="Teams" dataDxfId="29"/>
    <tableColumn id="3" xr3:uid="{4C03C761-9983-6541-8B8B-C07401967E5D}" name="Nationality" dataDxfId="28"/>
    <tableColumn id="4" xr3:uid="{50FC69BC-9B80-9B4E-A1DD-3CDD43BCC64B}" name="Points"/>
  </tableColumns>
  <tableStyleInfo name="TableStyleMedium5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A28E626C-C6DC-0F4B-940F-52BF6B7731FC}" name="Tabel317192245153" displayName="Tabel317192245153" ref="F4:I67" totalsRowShown="0">
  <autoFilter ref="F4:I67" xr:uid="{B0D6BA87-D844-3440-9176-00F92BF4E017}"/>
  <tableColumns count="4">
    <tableColumn id="1" xr3:uid="{B62C5F1C-C1D2-C34F-89FD-C3199D3F27E6}" name="Rank" dataDxfId="27">
      <calculatedColumnFormula>RANK(I5,$I$5:$I$67,0)</calculatedColumnFormula>
    </tableColumn>
    <tableColumn id="2" xr3:uid="{DF970AEA-8F0B-F741-BD65-BB3D23DD8B8D}" name="Player name" dataDxfId="26"/>
    <tableColumn id="3" xr3:uid="{1F494599-971D-4440-9F54-AA6062C97CF8}" name="Nationality"/>
    <tableColumn id="4" xr3:uid="{C88386B4-C289-C040-B7C1-2B983BE81BED}" name="Points" dataDxfId="25"/>
  </tableColumns>
  <tableStyleInfo name="TableStyleMedium5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2C1F34C1-599F-2D43-B2B7-F6735ED59D3B}" name="Tabel2213505456" displayName="Tabel2213505456" ref="A4:D36" totalsRowShown="0">
  <autoFilter ref="A4:D36" xr:uid="{B0C3BDF4-B4E9-EA44-B905-AEE9DE323F9C}"/>
  <tableColumns count="4">
    <tableColumn id="1" xr3:uid="{384A52DE-3B4B-9844-B1D5-43F8B0E8C793}" name="Rank" dataDxfId="24">
      <calculatedColumnFormula>RANK(D5,$D$5:$D$36,0)</calculatedColumnFormula>
    </tableColumn>
    <tableColumn id="2" xr3:uid="{890F4DC5-D897-2444-A23A-555E4DEA3EC6}" name="Teams" dataDxfId="23"/>
    <tableColumn id="3" xr3:uid="{13B34A8D-D48F-1945-9C5A-97CD0C34D162}" name="Nationality" dataDxfId="22"/>
    <tableColumn id="4" xr3:uid="{645E3F23-A4C0-7A42-AF0C-B8BC3E233B84}" name="Points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F6650FE-34CD-BE4B-A9B1-D864B0AD4C0A}" name="Tabel19" displayName="Tabel19" ref="A4:AA606" totalsRowShown="0" headerRowDxfId="183">
  <autoFilter ref="A4:AA606" xr:uid="{A3C866C4-408C-1349-A3DD-BF0DBBA81880}"/>
  <sortState xmlns:xlrd2="http://schemas.microsoft.com/office/spreadsheetml/2017/richdata2" ref="A5:AA606">
    <sortCondition ref="A4:A606"/>
  </sortState>
  <tableColumns count="27">
    <tableColumn id="1" xr3:uid="{D8FFAF1C-152A-4841-A28F-26CE875115AB}" name="Rank" dataDxfId="182">
      <calculatedColumnFormula>RANK(D5,$D$5:$D$606,0)</calculatedColumnFormula>
    </tableColumn>
    <tableColumn id="2" xr3:uid="{3EC930DF-C9B1-1449-9582-CE77554DD3DB}" name="Name" dataDxfId="181"/>
    <tableColumn id="4" xr3:uid="{66A1F8D3-4D7E-0749-99BF-FCFD8BEBF58F}" name="Nationality" dataDxfId="180"/>
    <tableColumn id="3" xr3:uid="{675898F4-767B-B746-8233-AD151A31D285}" name="Point" dataDxfId="179">
      <calculatedColumnFormula>SUM(E5:AA5)</calculatedColumnFormula>
    </tableColumn>
    <tableColumn id="5" xr3:uid="{53A8B0EC-70FD-5D40-BBB0-1A49F87A28CE}" name="WSC" dataDxfId="178"/>
    <tableColumn id="6" xr3:uid="{9457AE63-7E1D-AD4A-BD85-A0EC7EC6D81D}" name="WLB" dataDxfId="177"/>
    <tableColumn id="7" xr3:uid="{8920BD0F-BDF8-AD4D-B178-2B930E83AFAB}" name="IRMG" dataDxfId="176"/>
    <tableColumn id="8" xr3:uid="{07B3AC39-DD7D-634F-8F29-D5C2694DECD0}" name="DO" dataDxfId="175"/>
    <tableColumn id="9" xr3:uid="{80CAF7FD-CE6C-9147-ACBF-E50FACC39201}" name="BGS" dataDxfId="174"/>
    <tableColumn id="10" xr3:uid="{41B64D60-53AF-4741-857F-2137DD12343C}" name="HRO" dataDxfId="173"/>
    <tableColumn id="11" xr3:uid="{D7BE0588-1BCE-0547-8BCE-05724365850B}" name="SST" dataDxfId="172"/>
    <tableColumn id="12" xr3:uid="{63276CD9-820D-7B4E-B103-7416662B8AC3}" name="Bern" dataDxfId="171"/>
    <tableColumn id="13" xr3:uid="{36372577-DFC9-B14F-B05B-8719BBB611D1}" name="SSR" dataDxfId="170"/>
    <tableColumn id="14" xr3:uid="{0533B3C8-250B-7F4D-959E-F2D2637CF40F}" name="PGS" dataDxfId="169"/>
    <tableColumn id="15" xr3:uid="{19006428-8041-6545-9486-AC4E365B9694}" name="WO" dataDxfId="168"/>
    <tableColumn id="16" xr3:uid="{C5BF220A-84E1-8549-A130-8F08E1A7465C}" name="3WSO" dataDxfId="167"/>
    <tableColumn id="17" xr3:uid="{84DAB465-9E25-4E47-A66E-3C24BCA94135}" name="GST" dataDxfId="166"/>
    <tableColumn id="18" xr3:uid="{94C71F1F-B083-D24F-BD0E-0CDB7ADDCDAC}" name="ARO" dataDxfId="165"/>
    <tableColumn id="19" xr3:uid="{642125C7-58E4-A043-A402-2239CE783C48}" name="CGS" dataDxfId="164"/>
    <tableColumn id="20" xr3:uid="{6C2BBC05-EBD3-FA4D-BD22-CB21E6CB2113}" name="GRTM"/>
    <tableColumn id="21" xr3:uid="{F2F1506E-C7DE-6448-B79B-1D252DF7B492}" name="Kolonne6"/>
    <tableColumn id="22" xr3:uid="{C074EF95-874E-384F-B550-244CC6A5C6C2}" name="Kolonne7"/>
    <tableColumn id="23" xr3:uid="{FD63C336-DFE4-DD44-9DEC-838A054CF137}" name="Kolonne8"/>
    <tableColumn id="24" xr3:uid="{821377C1-760A-4245-B882-1158AC626D26}" name="Kolonne9"/>
    <tableColumn id="25" xr3:uid="{1EF4822E-F559-6945-AFFE-D25DD2F2F813}" name="Kolonne10"/>
    <tableColumn id="26" xr3:uid="{DCCA11CB-DD7D-FF40-98CB-ECDFF98B53C3}" name="Kolonne11"/>
    <tableColumn id="27" xr3:uid="{79860E20-ABD6-6042-A1F3-66B2302D05BE}" name="Kolonne12"/>
  </tableColumns>
  <tableStyleInfo name="TableStyleMedium5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B321DC6B-4A08-454A-918C-EED7CF0AE4E5}" name="Tabel31719224515557" displayName="Tabel31719224515557" ref="F4:I67" totalsRowShown="0">
  <autoFilter ref="F4:I67" xr:uid="{B0D6BA87-D844-3440-9176-00F92BF4E017}"/>
  <tableColumns count="4">
    <tableColumn id="1" xr3:uid="{432C40C9-FDE0-4942-B764-696DBC1BE143}" name="Rank" dataDxfId="21">
      <calculatedColumnFormula>RANK(I5,$I$5:$I$67,0)</calculatedColumnFormula>
    </tableColumn>
    <tableColumn id="2" xr3:uid="{B6301536-2ECC-BF42-A6D6-D12D6DBD6175}" name="Player name" dataDxfId="20"/>
    <tableColumn id="3" xr3:uid="{C9E428DC-7372-F549-895E-D86211390DD8}" name="Nationality"/>
    <tableColumn id="4" xr3:uid="{D328CBCA-CE50-CE4C-9DC1-FD7DCA9F9156}" name="Points" dataDxfId="19"/>
  </tableColumns>
  <tableStyleInfo name="TableStyleMedium5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E0873EA8-AF46-F743-B76A-37608A17CEA3}" name="Tabel22135054" displayName="Tabel22135054" ref="A4:D36" totalsRowShown="0">
  <autoFilter ref="A4:D36" xr:uid="{B0C3BDF4-B4E9-EA44-B905-AEE9DE323F9C}"/>
  <tableColumns count="4">
    <tableColumn id="1" xr3:uid="{3BAB4948-707E-744E-B70D-327038A98054}" name="Rank" dataDxfId="18">
      <calculatedColumnFormula>RANK(D5,$D$5:$D$36,0)</calculatedColumnFormula>
    </tableColumn>
    <tableColumn id="2" xr3:uid="{471EDAD4-0D6F-3C46-9D8D-7AF49B3D09DD}" name="Teams" dataDxfId="17"/>
    <tableColumn id="3" xr3:uid="{CFF6BCD6-4604-FC4C-9531-F58B3CBF06F2}" name="Nationality" dataDxfId="16"/>
    <tableColumn id="4" xr3:uid="{C990D8AD-65E4-D849-B1B2-F19E9E72FF15}" name="Points"/>
  </tableColumns>
  <tableStyleInfo name="TableStyleMedium5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55A605B1-1C66-6D4C-9511-FB45BE73A98C}" name="Tabel317192245155" displayName="Tabel317192245155" ref="F4:I67" totalsRowShown="0">
  <autoFilter ref="F4:I67" xr:uid="{B0D6BA87-D844-3440-9176-00F92BF4E017}"/>
  <tableColumns count="4">
    <tableColumn id="1" xr3:uid="{8BC0F43D-EFE7-004C-8DE3-D394C75F0568}" name="Rank" dataDxfId="15">
      <calculatedColumnFormula>RANK(I5,$I$5:$I$67,0)</calculatedColumnFormula>
    </tableColumn>
    <tableColumn id="2" xr3:uid="{ED7BA995-6035-794C-A690-FBEE718742E7}" name="Player name" dataDxfId="14"/>
    <tableColumn id="3" xr3:uid="{5C570CD7-00B1-A24C-AFC1-D8B74B99F4A8}" name="Nationality"/>
    <tableColumn id="4" xr3:uid="{F96536FA-240A-4D4A-ACD4-2A109C9F032E}" name="Points" dataDxfId="13"/>
  </tableColumns>
  <tableStyleInfo name="TableStyleMedium5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8C3B812E-7FA7-AB4B-BD5D-1565C03F5FDD}" name="Tabel221358" displayName="Tabel221358" ref="A4:D36" totalsRowShown="0">
  <autoFilter ref="A4:D36" xr:uid="{B0C3BDF4-B4E9-EA44-B905-AEE9DE323F9C}"/>
  <tableColumns count="4">
    <tableColumn id="1" xr3:uid="{78037633-A1A7-644C-867E-CA170B241EC0}" name="Rank" dataDxfId="12">
      <calculatedColumnFormula>RANK(D5,$D$5:$D$36,0)</calculatedColumnFormula>
    </tableColumn>
    <tableColumn id="2" xr3:uid="{64FC51FA-9073-C149-BAA8-6DAAB651DA8F}" name="Teams" dataDxfId="11"/>
    <tableColumn id="3" xr3:uid="{4493B60C-E16A-C042-831D-87817A24493B}" name="Nationality" dataDxfId="10"/>
    <tableColumn id="4" xr3:uid="{2E0A035F-DFFA-4C40-B1BB-071532C349EF}" name="Points"/>
  </tableColumns>
  <tableStyleInfo name="TableStyleMedium5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7CEF0893-5047-BF4C-B595-753C1A1A0787}" name="Tabel3171922459" displayName="Tabel3171922459" ref="F4:I68" totalsRowShown="0">
  <autoFilter ref="F4:I68" xr:uid="{B0D6BA87-D844-3440-9176-00F92BF4E017}"/>
  <tableColumns count="4">
    <tableColumn id="1" xr3:uid="{CAC0CC59-C37F-0349-95C2-DAF68B87615D}" name="Rank" dataDxfId="9">
      <calculatedColumnFormula>RANK(I5,$I$5:$I$68,0)</calculatedColumnFormula>
    </tableColumn>
    <tableColumn id="2" xr3:uid="{CC9358A0-5BEA-1149-9A2A-AB9EBA0568DC}" name="Player name" dataDxfId="8"/>
    <tableColumn id="3" xr3:uid="{25F95312-F313-D745-B431-0F19382D5134}" name="Nationality" dataDxfId="7"/>
    <tableColumn id="4" xr3:uid="{444B0865-6CD7-F44D-9ED3-EC5152A8A44A}" name="Points" dataDxfId="6"/>
  </tableColumns>
  <tableStyleInfo name="TableStyleMedium5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ABB81D8-85DE-EE47-9E11-8BD000EFF3A9}" name="Tabel2213" displayName="Tabel2213" ref="A4:D36" totalsRowShown="0">
  <autoFilter ref="A4:D36" xr:uid="{B0C3BDF4-B4E9-EA44-B905-AEE9DE323F9C}"/>
  <tableColumns count="4">
    <tableColumn id="1" xr3:uid="{0BD0562E-49B5-E74F-9C65-0D4736C05165}" name="Rank" dataDxfId="5">
      <calculatedColumnFormula>RANK(D5,$D$5:$D$36,0)</calculatedColumnFormula>
    </tableColumn>
    <tableColumn id="2" xr3:uid="{DB28E126-6465-124F-879F-7C44DC9789D1}" name="Teams" dataDxfId="4"/>
    <tableColumn id="3" xr3:uid="{CC21B513-BB19-814D-8DE6-164252211073}" name="Nationality" dataDxfId="3"/>
    <tableColumn id="4" xr3:uid="{800A154D-5FF8-4341-AAD2-9EA3AF1A39E9}" name="Points"/>
  </tableColumns>
  <tableStyleInfo name="TableStyleMedium5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5EB1673-D948-294E-B313-CD76B70D584F}" name="Tabel31719224" displayName="Tabel31719224" ref="F4:I67" totalsRowShown="0">
  <autoFilter ref="F4:I67" xr:uid="{B0D6BA87-D844-3440-9176-00F92BF4E017}"/>
  <tableColumns count="4">
    <tableColumn id="1" xr3:uid="{782920D2-2B73-1A4E-BD41-915059EB373D}" name="Rank" dataDxfId="2">
      <calculatedColumnFormula>RANK(I5,$I$5:$I$67,0)</calculatedColumnFormula>
    </tableColumn>
    <tableColumn id="2" xr3:uid="{60DECBA5-5E5F-DD4E-B04E-29644A5AA506}" name="Player name" dataDxfId="1"/>
    <tableColumn id="3" xr3:uid="{512345A3-3C17-C045-BE25-C2BFC327F032}" name="Nationality"/>
    <tableColumn id="4" xr3:uid="{586D4BBC-9A82-D34E-A4F8-F5D31E3F21A9}" name="Points" dataDxfId="0"/>
  </tableColumns>
  <tableStyleInfo name="TableStyleMedium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3EB84BD0-78A7-5346-A253-1DDD615D733C}" name="Tabel64849" displayName="Tabel64849" ref="AC31:AF47" totalsRowShown="0" headerRowDxfId="163" headerRowBorderDxfId="162" tableBorderDxfId="161">
  <autoFilter ref="AC31:AF47" xr:uid="{2FB3A345-A368-B84F-8B6C-C9818E43D397}"/>
  <sortState xmlns:xlrd2="http://schemas.microsoft.com/office/spreadsheetml/2017/richdata2" ref="AC32:AF47">
    <sortCondition ref="AC31:AC47"/>
  </sortState>
  <tableColumns count="4">
    <tableColumn id="1" xr3:uid="{0BDCAE16-ADBB-F443-BCFA-981E9653D88A}" name="Rank" dataDxfId="160">
      <calculatedColumnFormula>RANK(AE32,$S$32:$S$47,0)</calculatedColumnFormula>
    </tableColumn>
    <tableColumn id="2" xr3:uid="{73ED3B3F-55D0-0640-96A2-91D59A7E6155}" name="Nation"/>
    <tableColumn id="3" xr3:uid="{42CE2216-6DB7-8D4B-9A9D-6502921E8360}" name="Points">
      <calculatedColumnFormula>SUMIF(Tabel1[Nationality],AD32,Tabel1[Point])</calculatedColumnFormula>
    </tableColumn>
    <tableColumn id="4" xr3:uid="{589D1AF3-E5A9-2340-9BF5-859A4C51487A}" name="No. teams" dataDxfId="159">
      <calculatedColumnFormula>COUNTIF(Tabel1[Nationality],Tabel64849[[#This Row],[Nation]])</calculatedColumnFormula>
    </tableColumn>
  </tableColumns>
  <tableStyleInfo name="TableStyleMedium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7F2B5EE2-A13C-0942-8E48-9687A39C3E32}" name="Tabel1916" displayName="Tabel1916" ref="A4:O136" totalsRowShown="0" headerRowDxfId="158">
  <autoFilter ref="A4:O136" xr:uid="{A3C866C4-408C-1349-A3DD-BF0DBBA81880}"/>
  <sortState xmlns:xlrd2="http://schemas.microsoft.com/office/spreadsheetml/2017/richdata2" ref="A5:O136">
    <sortCondition ref="A4:A136"/>
  </sortState>
  <tableColumns count="15">
    <tableColumn id="1" xr3:uid="{74321023-47FE-4245-9FF9-257A2EB312F5}" name="Rank" dataDxfId="157">
      <calculatedColumnFormula>RANK(D5,$D$5:$D$136,0)</calculatedColumnFormula>
    </tableColumn>
    <tableColumn id="2" xr3:uid="{04905EDB-825D-124C-A784-853E98C6DE05}" name="Name" dataDxfId="156"/>
    <tableColumn id="4" xr3:uid="{92EE878D-6D5E-F54C-B9EB-1E0433BCA89D}" name="Nationality"/>
    <tableColumn id="3" xr3:uid="{66EB39F4-BA50-2440-A80C-C527F2FAE2A8}" name="Point">
      <calculatedColumnFormula>SUM(E5:O5)</calculatedColumnFormula>
    </tableColumn>
    <tableColumn id="5" xr3:uid="{B568D2D0-6FED-8F4F-B8B0-F307779CD578}" name="WSC" dataDxfId="155"/>
    <tableColumn id="6" xr3:uid="{0764A6A7-50A6-6046-81FA-8E5350B82A86}" name="WLB"/>
    <tableColumn id="7" xr3:uid="{35FD378E-C292-624C-BF58-0D2C1AD3C762}" name="IMRG"/>
    <tableColumn id="8" xr3:uid="{C6122F14-5F82-0840-A41C-5FC512C0BF00}" name="DO"/>
    <tableColumn id="9" xr3:uid="{70D3937A-0B96-984C-8D4C-BDECA17829D2}" name="BGS"/>
    <tableColumn id="10" xr3:uid="{10890E7A-D33C-AE4A-B159-4ADFAE7F8043}" name="WO"/>
    <tableColumn id="11" xr3:uid="{70F5BAD7-F4EA-7242-BA06-0321B037CB1B}" name="ARO"/>
    <tableColumn id="12" xr3:uid="{9F0BF383-EC45-0A4A-B287-861BA2696A80}" name="CGS"/>
    <tableColumn id="13" xr3:uid="{345058DA-3CD0-094C-BFED-AE8059414546}" name="WO3"/>
    <tableColumn id="14" xr3:uid="{1FFFC5B1-F508-C943-BD62-3F544D12D5A0}" name="T10"/>
    <tableColumn id="15" xr3:uid="{6F73B1E9-0BF9-774A-97F0-13A67DF3BE79}" name="T11" dataDxfId="154"/>
  </tableColumns>
  <tableStyleInfo name="TableStyleMedium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ECA64929-32DB-8244-BBA0-34869666482D}" name="Tabel61017" displayName="Tabel61017" ref="Q32:T49" totalsRowShown="0" headerRowDxfId="153" headerRowBorderDxfId="152" tableBorderDxfId="151">
  <autoFilter ref="Q32:T49" xr:uid="{701F8B95-7078-9B47-8592-EDEF51585A63}"/>
  <sortState xmlns:xlrd2="http://schemas.microsoft.com/office/spreadsheetml/2017/richdata2" ref="Q33:T49">
    <sortCondition ref="Q32:Q49"/>
  </sortState>
  <tableColumns count="4">
    <tableColumn id="1" xr3:uid="{AA687173-F1F9-D949-A04C-86B3EB9ED959}" name="Rank" dataDxfId="150">
      <calculatedColumnFormula>RANK(S33,$S$33:$S$49,0)</calculatedColumnFormula>
    </tableColumn>
    <tableColumn id="2" xr3:uid="{EF46AFBD-42C5-0146-A242-7B5F8085DDFA}" name="Nation"/>
    <tableColumn id="3" xr3:uid="{DF7348B6-6920-634E-89E9-3BDF27A692D4}" name="Points">
      <calculatedColumnFormula>SUMIF(Tabel1916[Nationality],R33,Tabel1916[Point])</calculatedColumnFormula>
    </tableColumn>
    <tableColumn id="4" xr3:uid="{1C786191-7FA8-334C-A376-A6F62219A164}" name="No. Players" dataDxfId="149">
      <calculatedColumnFormula>COUNTIF(Tabel1916[Nationality],Tabel61017[[#This Row],[Nation]])</calculatedColumnFormula>
    </tableColumn>
  </tableColumns>
  <tableStyleInfo name="TableStyleMedium5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4AE08E02-64DF-C244-8245-538153953D55}" name="Tabel221" displayName="Tabel221" ref="A4:D36" totalsRowShown="0">
  <autoFilter ref="A4:D36" xr:uid="{B0C3BDF4-B4E9-EA44-B905-AEE9DE323F9C}"/>
  <tableColumns count="4">
    <tableColumn id="1" xr3:uid="{CE67D811-F398-4C41-ADD9-16F5F5C9BD65}" name="Rank" dataDxfId="148">
      <calculatedColumnFormula>RANK(D5,$D$5:$D$36,0)</calculatedColumnFormula>
    </tableColumn>
    <tableColumn id="2" xr3:uid="{DE8B74AD-FDC9-2645-A20F-387FF7E86B0F}" name="Teams" dataDxfId="147"/>
    <tableColumn id="3" xr3:uid="{49FD370F-44FB-5849-B1C9-F3BF140AFF42}" name="Nationality" dataDxfId="146"/>
    <tableColumn id="4" xr3:uid="{1CA00560-DFBF-1941-8C6C-AA00EFB21DC7}" name="Points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table" Target="../tables/table1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table" Target="../tables/table2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table" Target="../tables/table2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table" Target="../tables/table25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table" Target="../tables/table2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table" Target="../tables/table29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table" Target="../tables/table31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table" Target="../tables/table33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table" Target="../tables/table35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table" Target="../tables/table3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table" Target="../tables/table39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table" Target="../tables/table4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table" Target="../tables/table43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table" Target="../tables/table45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8.xml"/><Relationship Id="rId1" Type="http://schemas.openxmlformats.org/officeDocument/2006/relationships/table" Target="../tables/table47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0.xml"/><Relationship Id="rId1" Type="http://schemas.openxmlformats.org/officeDocument/2006/relationships/table" Target="../tables/table49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2.xml"/><Relationship Id="rId1" Type="http://schemas.openxmlformats.org/officeDocument/2006/relationships/table" Target="../tables/table51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4.xml"/><Relationship Id="rId1" Type="http://schemas.openxmlformats.org/officeDocument/2006/relationships/table" Target="../tables/table53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6.xml"/><Relationship Id="rId1" Type="http://schemas.openxmlformats.org/officeDocument/2006/relationships/table" Target="../tables/table5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table" Target="../tables/table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table" Target="../tables/table1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table" Target="../tables/table1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table" Target="../tables/table1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table" Target="../tables/table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775F4-2FC9-FD42-A361-8BC25020B5C9}">
  <sheetPr codeName="Ark1"/>
  <dimension ref="A1:AH356"/>
  <sheetViews>
    <sheetView zoomScale="75" zoomScaleNormal="50" workbookViewId="0">
      <selection activeCell="I27" sqref="I27"/>
    </sheetView>
  </sheetViews>
  <sheetFormatPr defaultColWidth="10.6640625" defaultRowHeight="15.5" outlineLevelCol="1"/>
  <cols>
    <col min="2" max="2" width="23.33203125" bestFit="1" customWidth="1"/>
    <col min="5" max="15" width="10.83203125" customWidth="1" outlineLevel="1"/>
  </cols>
  <sheetData>
    <row r="1" spans="1:34" ht="26">
      <c r="A1" s="150" t="s">
        <v>36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</row>
    <row r="3" spans="1:34">
      <c r="E3" s="48" t="s">
        <v>26</v>
      </c>
      <c r="F3" s="49"/>
      <c r="G3" s="49"/>
      <c r="H3" s="50"/>
      <c r="I3" s="50"/>
      <c r="J3" s="50"/>
      <c r="K3" s="50"/>
      <c r="L3" s="50"/>
      <c r="M3" s="50"/>
      <c r="N3" s="50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5"/>
    </row>
    <row r="4" spans="1:34">
      <c r="A4" s="51" t="s">
        <v>0</v>
      </c>
      <c r="B4" s="52" t="s">
        <v>1</v>
      </c>
      <c r="C4" s="52" t="s">
        <v>15</v>
      </c>
      <c r="D4" s="52" t="s">
        <v>2</v>
      </c>
      <c r="E4" s="53" t="s">
        <v>84</v>
      </c>
      <c r="F4" s="52" t="s">
        <v>87</v>
      </c>
      <c r="G4" s="52" t="s">
        <v>232</v>
      </c>
      <c r="H4" s="52" t="s">
        <v>403</v>
      </c>
      <c r="I4" s="52" t="s">
        <v>532</v>
      </c>
      <c r="J4" s="52" t="s">
        <v>554</v>
      </c>
      <c r="K4" s="52" t="s">
        <v>627</v>
      </c>
      <c r="L4" s="52" t="s">
        <v>733</v>
      </c>
      <c r="M4" s="52" t="s">
        <v>735</v>
      </c>
      <c r="N4" s="52" t="s">
        <v>829</v>
      </c>
      <c r="O4" s="96" t="s">
        <v>928</v>
      </c>
      <c r="P4" s="96" t="s">
        <v>982</v>
      </c>
      <c r="Q4" s="96" t="s">
        <v>1171</v>
      </c>
      <c r="R4" s="96" t="s">
        <v>1213</v>
      </c>
      <c r="S4" s="96" t="s">
        <v>1268</v>
      </c>
      <c r="T4" s="96" t="s">
        <v>1356</v>
      </c>
      <c r="U4" s="96" t="s">
        <v>929</v>
      </c>
      <c r="V4" s="96" t="s">
        <v>930</v>
      </c>
      <c r="W4" s="96" t="s">
        <v>931</v>
      </c>
      <c r="X4" s="96" t="s">
        <v>932</v>
      </c>
      <c r="Y4" s="96" t="s">
        <v>933</v>
      </c>
      <c r="Z4" s="96" t="s">
        <v>934</v>
      </c>
      <c r="AA4" s="100" t="s">
        <v>935</v>
      </c>
    </row>
    <row r="5" spans="1:34">
      <c r="A5">
        <f t="shared" ref="A5:A68" si="0">RANK(D5,$D$5:$D$356,0)</f>
        <v>1</v>
      </c>
      <c r="B5" s="65" t="s">
        <v>23</v>
      </c>
      <c r="C5" s="58" t="s">
        <v>42</v>
      </c>
      <c r="D5">
        <f t="shared" ref="D5:D68" si="1">SUM(E5:AA5)</f>
        <v>1765</v>
      </c>
      <c r="E5">
        <v>125</v>
      </c>
      <c r="F5" s="24"/>
      <c r="G5" s="24">
        <v>210</v>
      </c>
      <c r="H5" s="24">
        <v>30</v>
      </c>
      <c r="I5" s="24"/>
      <c r="J5" s="24"/>
      <c r="K5" s="24"/>
      <c r="L5" s="24"/>
      <c r="M5" s="24"/>
      <c r="N5" s="24">
        <v>700</v>
      </c>
      <c r="O5" s="24"/>
      <c r="S5">
        <v>700</v>
      </c>
    </row>
    <row r="6" spans="1:34">
      <c r="A6" s="10">
        <f t="shared" si="0"/>
        <v>2</v>
      </c>
      <c r="B6" s="58" t="s">
        <v>206</v>
      </c>
      <c r="C6" s="58" t="s">
        <v>20</v>
      </c>
      <c r="D6">
        <f t="shared" si="1"/>
        <v>1175</v>
      </c>
      <c r="G6">
        <v>500</v>
      </c>
      <c r="I6">
        <v>300</v>
      </c>
      <c r="O6">
        <v>125</v>
      </c>
      <c r="T6">
        <v>250</v>
      </c>
    </row>
    <row r="7" spans="1:34">
      <c r="A7">
        <f t="shared" si="0"/>
        <v>3</v>
      </c>
      <c r="B7" s="65" t="s">
        <v>480</v>
      </c>
      <c r="C7" s="58" t="s">
        <v>47</v>
      </c>
      <c r="D7">
        <f t="shared" si="1"/>
        <v>990</v>
      </c>
      <c r="E7">
        <v>80</v>
      </c>
      <c r="F7" s="24"/>
      <c r="G7" s="24">
        <v>110</v>
      </c>
      <c r="H7" s="24"/>
      <c r="I7" s="24">
        <v>240</v>
      </c>
      <c r="J7" s="24"/>
      <c r="K7" s="24"/>
      <c r="L7" s="24"/>
      <c r="M7" s="24"/>
      <c r="N7" s="24">
        <v>460</v>
      </c>
      <c r="O7" s="24"/>
      <c r="S7">
        <v>100</v>
      </c>
    </row>
    <row r="8" spans="1:34">
      <c r="A8" s="10">
        <f t="shared" si="0"/>
        <v>4</v>
      </c>
      <c r="B8" s="58" t="s">
        <v>209</v>
      </c>
      <c r="C8" s="58" t="s">
        <v>20</v>
      </c>
      <c r="D8">
        <f t="shared" si="1"/>
        <v>820</v>
      </c>
      <c r="G8">
        <v>110</v>
      </c>
      <c r="I8">
        <v>460</v>
      </c>
      <c r="J8">
        <v>250</v>
      </c>
    </row>
    <row r="9" spans="1:34">
      <c r="A9">
        <f t="shared" si="0"/>
        <v>5</v>
      </c>
      <c r="B9" s="58" t="s">
        <v>89</v>
      </c>
      <c r="C9" s="58" t="s">
        <v>24</v>
      </c>
      <c r="D9">
        <f t="shared" si="1"/>
        <v>800</v>
      </c>
      <c r="F9">
        <v>80</v>
      </c>
      <c r="G9" s="24">
        <v>30</v>
      </c>
      <c r="H9" s="24">
        <v>20</v>
      </c>
      <c r="I9" s="24">
        <v>40</v>
      </c>
      <c r="J9" s="24">
        <v>60</v>
      </c>
      <c r="K9" s="24"/>
      <c r="L9" s="24"/>
      <c r="M9" s="24"/>
      <c r="N9" s="24">
        <v>160</v>
      </c>
      <c r="O9" s="24"/>
      <c r="Q9">
        <v>250</v>
      </c>
      <c r="S9">
        <v>160</v>
      </c>
    </row>
    <row r="10" spans="1:34">
      <c r="A10">
        <f t="shared" si="0"/>
        <v>6</v>
      </c>
      <c r="B10" s="65" t="s">
        <v>58</v>
      </c>
      <c r="C10" s="58" t="s">
        <v>50</v>
      </c>
      <c r="D10">
        <f t="shared" si="1"/>
        <v>520</v>
      </c>
      <c r="E10">
        <v>30</v>
      </c>
      <c r="F10" s="24"/>
      <c r="G10" s="24"/>
      <c r="H10" s="24">
        <v>30</v>
      </c>
      <c r="I10" s="24"/>
      <c r="J10" s="24"/>
      <c r="K10" s="24"/>
      <c r="L10" s="24"/>
      <c r="M10" s="24"/>
      <c r="N10" s="24"/>
      <c r="O10" s="24"/>
      <c r="S10">
        <v>460</v>
      </c>
    </row>
    <row r="11" spans="1:34">
      <c r="A11" s="10">
        <f t="shared" si="0"/>
        <v>7</v>
      </c>
      <c r="B11" s="57" t="s">
        <v>407</v>
      </c>
      <c r="C11" t="s">
        <v>24</v>
      </c>
      <c r="D11">
        <f t="shared" si="1"/>
        <v>360</v>
      </c>
      <c r="H11">
        <v>20</v>
      </c>
      <c r="I11">
        <v>100</v>
      </c>
      <c r="Q11" s="98"/>
      <c r="R11" s="98"/>
      <c r="S11" s="110">
        <v>240</v>
      </c>
      <c r="T11" s="98"/>
      <c r="U11" s="97"/>
      <c r="V11" s="97"/>
    </row>
    <row r="12" spans="1:34">
      <c r="A12">
        <f t="shared" si="0"/>
        <v>8</v>
      </c>
      <c r="B12" s="58" t="s">
        <v>88</v>
      </c>
      <c r="C12" s="58" t="s">
        <v>24</v>
      </c>
      <c r="D12">
        <f t="shared" si="1"/>
        <v>355</v>
      </c>
      <c r="F12">
        <v>125</v>
      </c>
      <c r="G12" s="24">
        <v>70</v>
      </c>
      <c r="H12" s="24">
        <v>20</v>
      </c>
      <c r="I12" s="24">
        <v>40</v>
      </c>
      <c r="J12" s="24"/>
      <c r="K12" s="24"/>
      <c r="L12" s="24"/>
      <c r="M12" s="24"/>
      <c r="N12" s="24">
        <v>100</v>
      </c>
      <c r="O12" s="24"/>
    </row>
    <row r="13" spans="1:34">
      <c r="A13" s="10">
        <f t="shared" si="0"/>
        <v>9</v>
      </c>
      <c r="B13" s="58" t="s">
        <v>207</v>
      </c>
      <c r="C13" s="58" t="s">
        <v>20</v>
      </c>
      <c r="D13">
        <f t="shared" si="1"/>
        <v>320</v>
      </c>
      <c r="G13">
        <v>320</v>
      </c>
    </row>
    <row r="14" spans="1:34">
      <c r="A14" s="10">
        <f t="shared" si="0"/>
        <v>9</v>
      </c>
      <c r="B14" s="57" t="s">
        <v>488</v>
      </c>
      <c r="C14" s="58" t="s">
        <v>47</v>
      </c>
      <c r="D14">
        <f t="shared" si="1"/>
        <v>320</v>
      </c>
      <c r="E14">
        <v>30</v>
      </c>
      <c r="I14">
        <v>100</v>
      </c>
      <c r="K14">
        <v>30</v>
      </c>
      <c r="M14">
        <v>160</v>
      </c>
    </row>
    <row r="15" spans="1:34">
      <c r="A15">
        <f t="shared" si="0"/>
        <v>11</v>
      </c>
      <c r="B15" s="65" t="s">
        <v>57</v>
      </c>
      <c r="C15" s="58" t="s">
        <v>46</v>
      </c>
      <c r="D15">
        <f t="shared" si="1"/>
        <v>300</v>
      </c>
      <c r="E15">
        <v>30</v>
      </c>
      <c r="F15" s="24"/>
      <c r="G15" s="24">
        <v>110</v>
      </c>
      <c r="H15" s="24"/>
      <c r="I15" s="24">
        <v>160</v>
      </c>
      <c r="J15" s="24"/>
      <c r="K15" s="24"/>
      <c r="L15" s="24"/>
      <c r="M15" s="24"/>
      <c r="N15" s="24"/>
      <c r="O15" s="24"/>
      <c r="AC15" s="147" t="s">
        <v>12</v>
      </c>
      <c r="AD15" s="148"/>
      <c r="AE15" s="148"/>
      <c r="AF15" s="148"/>
      <c r="AG15" s="148"/>
      <c r="AH15" s="149"/>
    </row>
    <row r="16" spans="1:34">
      <c r="A16" s="10">
        <f t="shared" si="0"/>
        <v>11</v>
      </c>
      <c r="B16" s="65" t="s">
        <v>54</v>
      </c>
      <c r="C16" s="58" t="s">
        <v>50</v>
      </c>
      <c r="D16">
        <f t="shared" si="1"/>
        <v>300</v>
      </c>
      <c r="E16">
        <v>40</v>
      </c>
      <c r="F16" s="24"/>
      <c r="G16" s="24"/>
      <c r="H16" s="24">
        <v>20</v>
      </c>
      <c r="I16" s="24"/>
      <c r="J16" s="24"/>
      <c r="K16" s="24"/>
      <c r="L16" s="24"/>
      <c r="M16" s="24"/>
      <c r="N16" s="24">
        <v>240</v>
      </c>
      <c r="O16" s="24"/>
      <c r="AC16" s="11"/>
      <c r="AD16" s="15" t="s">
        <v>21</v>
      </c>
      <c r="AE16" s="15" t="s">
        <v>31</v>
      </c>
      <c r="AF16" s="15" t="s">
        <v>30</v>
      </c>
      <c r="AG16" s="15" t="s">
        <v>3</v>
      </c>
      <c r="AH16" s="16" t="s">
        <v>4</v>
      </c>
    </row>
    <row r="17" spans="1:34">
      <c r="A17" s="10">
        <f t="shared" si="0"/>
        <v>11</v>
      </c>
      <c r="B17" s="92" t="s">
        <v>830</v>
      </c>
      <c r="C17" t="s">
        <v>50</v>
      </c>
      <c r="D17">
        <f t="shared" si="1"/>
        <v>300</v>
      </c>
      <c r="N17">
        <v>300</v>
      </c>
      <c r="Q17" s="43"/>
      <c r="R17" s="43"/>
      <c r="S17" s="43"/>
      <c r="T17" s="43"/>
      <c r="U17" s="43"/>
      <c r="V17" s="43"/>
      <c r="AC17" s="12" t="s">
        <v>5</v>
      </c>
      <c r="AD17" s="5">
        <v>125</v>
      </c>
      <c r="AE17" s="5">
        <v>250</v>
      </c>
      <c r="AF17" s="1">
        <v>500</v>
      </c>
      <c r="AG17" s="5">
        <v>700</v>
      </c>
      <c r="AH17" s="2">
        <v>1000</v>
      </c>
    </row>
    <row r="18" spans="1:34">
      <c r="A18" s="10">
        <f t="shared" si="0"/>
        <v>11</v>
      </c>
      <c r="B18" s="108" t="s">
        <v>1228</v>
      </c>
      <c r="C18" t="s">
        <v>1229</v>
      </c>
      <c r="D18">
        <f t="shared" si="1"/>
        <v>300</v>
      </c>
      <c r="S18">
        <v>300</v>
      </c>
      <c r="AC18" s="13" t="s">
        <v>6</v>
      </c>
      <c r="AD18" s="6">
        <v>80</v>
      </c>
      <c r="AE18" s="6">
        <v>165</v>
      </c>
      <c r="AF18" s="1">
        <v>320</v>
      </c>
      <c r="AG18" s="6">
        <v>460</v>
      </c>
      <c r="AH18" s="2">
        <v>645</v>
      </c>
    </row>
    <row r="19" spans="1:34">
      <c r="A19" s="10">
        <f t="shared" si="0"/>
        <v>15</v>
      </c>
      <c r="B19" t="s">
        <v>831</v>
      </c>
      <c r="C19" t="s">
        <v>832</v>
      </c>
      <c r="D19">
        <f t="shared" si="1"/>
        <v>260</v>
      </c>
      <c r="N19">
        <v>160</v>
      </c>
      <c r="Q19" s="97"/>
      <c r="R19" s="41"/>
      <c r="S19" s="106">
        <v>100</v>
      </c>
      <c r="T19" s="41"/>
      <c r="U19" s="41"/>
      <c r="V19" s="41"/>
      <c r="AC19" s="13" t="s">
        <v>7</v>
      </c>
      <c r="AD19" s="6">
        <v>55</v>
      </c>
      <c r="AE19" s="6">
        <v>110</v>
      </c>
      <c r="AF19" s="1">
        <v>210</v>
      </c>
      <c r="AG19" s="6">
        <v>300</v>
      </c>
      <c r="AH19" s="2">
        <v>420</v>
      </c>
    </row>
    <row r="20" spans="1:34">
      <c r="A20" s="10">
        <f t="shared" si="0"/>
        <v>16</v>
      </c>
      <c r="B20" s="58" t="s">
        <v>736</v>
      </c>
      <c r="C20" s="58" t="s">
        <v>20</v>
      </c>
      <c r="D20">
        <f t="shared" si="1"/>
        <v>250</v>
      </c>
      <c r="L20">
        <v>250</v>
      </c>
      <c r="Q20" s="97"/>
      <c r="R20" s="42"/>
      <c r="S20" s="42"/>
      <c r="T20" s="42"/>
      <c r="U20" s="42"/>
      <c r="V20" s="42"/>
      <c r="AC20" s="13" t="s">
        <v>8</v>
      </c>
      <c r="AD20" s="6">
        <v>40</v>
      </c>
      <c r="AE20" s="6">
        <v>85</v>
      </c>
      <c r="AF20" s="1">
        <v>165</v>
      </c>
      <c r="AG20" s="6">
        <v>240</v>
      </c>
      <c r="AH20" s="2">
        <v>335</v>
      </c>
    </row>
    <row r="21" spans="1:34">
      <c r="A21" s="10">
        <f t="shared" si="0"/>
        <v>17</v>
      </c>
      <c r="B21" s="88" t="s">
        <v>630</v>
      </c>
      <c r="C21" s="88" t="s">
        <v>47</v>
      </c>
      <c r="D21">
        <f t="shared" si="1"/>
        <v>240</v>
      </c>
      <c r="K21">
        <v>80</v>
      </c>
      <c r="Q21" s="9"/>
      <c r="R21" s="97"/>
      <c r="S21" s="97">
        <v>160</v>
      </c>
      <c r="T21" s="99"/>
      <c r="U21" s="97"/>
      <c r="V21" s="97"/>
      <c r="AC21" s="13" t="s">
        <v>9</v>
      </c>
      <c r="AD21" s="6">
        <v>30</v>
      </c>
      <c r="AE21" s="6">
        <v>60</v>
      </c>
      <c r="AF21" s="1">
        <v>110</v>
      </c>
      <c r="AG21" s="6">
        <v>160</v>
      </c>
      <c r="AH21" s="2">
        <v>225</v>
      </c>
    </row>
    <row r="22" spans="1:34">
      <c r="A22" s="10">
        <f t="shared" si="0"/>
        <v>18</v>
      </c>
      <c r="B22" s="58" t="s">
        <v>556</v>
      </c>
      <c r="C22" s="58" t="s">
        <v>20</v>
      </c>
      <c r="D22">
        <f t="shared" si="1"/>
        <v>225</v>
      </c>
      <c r="J22">
        <v>110</v>
      </c>
      <c r="O22">
        <v>30</v>
      </c>
      <c r="Q22" s="97"/>
      <c r="R22" s="97"/>
      <c r="S22" s="97"/>
      <c r="T22" s="97">
        <v>85</v>
      </c>
      <c r="U22" s="97"/>
      <c r="V22" s="97"/>
      <c r="AC22" s="13" t="s">
        <v>10</v>
      </c>
      <c r="AD22" s="6">
        <v>20</v>
      </c>
      <c r="AE22" s="6">
        <v>35</v>
      </c>
      <c r="AF22" s="1">
        <v>70</v>
      </c>
      <c r="AG22" s="6">
        <v>100</v>
      </c>
      <c r="AH22" s="2">
        <v>140</v>
      </c>
    </row>
    <row r="23" spans="1:34">
      <c r="A23" s="10">
        <f t="shared" si="0"/>
        <v>19</v>
      </c>
      <c r="B23" s="59" t="s">
        <v>484</v>
      </c>
      <c r="C23" s="58" t="s">
        <v>20</v>
      </c>
      <c r="D23">
        <f t="shared" si="1"/>
        <v>200</v>
      </c>
      <c r="I23">
        <v>160</v>
      </c>
      <c r="O23">
        <v>40</v>
      </c>
      <c r="Q23" s="97"/>
      <c r="R23" s="41"/>
      <c r="S23" s="41"/>
      <c r="T23" s="41"/>
      <c r="U23" s="41"/>
      <c r="V23" s="41"/>
      <c r="AC23" s="14" t="s">
        <v>11</v>
      </c>
      <c r="AD23" s="7">
        <v>10</v>
      </c>
      <c r="AE23" s="7">
        <v>15</v>
      </c>
      <c r="AF23" s="3">
        <v>30</v>
      </c>
      <c r="AG23" s="7">
        <v>40</v>
      </c>
      <c r="AH23" s="4">
        <v>55</v>
      </c>
    </row>
    <row r="24" spans="1:34">
      <c r="A24" s="10">
        <f t="shared" si="0"/>
        <v>19</v>
      </c>
      <c r="B24" s="92" t="s">
        <v>844</v>
      </c>
      <c r="C24" t="s">
        <v>24</v>
      </c>
      <c r="D24">
        <f t="shared" si="1"/>
        <v>200</v>
      </c>
      <c r="N24">
        <v>40</v>
      </c>
      <c r="Q24">
        <v>60</v>
      </c>
      <c r="S24">
        <v>100</v>
      </c>
    </row>
    <row r="25" spans="1:34">
      <c r="A25" s="10">
        <f t="shared" si="0"/>
        <v>21</v>
      </c>
      <c r="B25" s="58" t="s">
        <v>993</v>
      </c>
      <c r="C25" s="58" t="s">
        <v>20</v>
      </c>
      <c r="D25">
        <f t="shared" si="1"/>
        <v>180</v>
      </c>
      <c r="P25">
        <v>20</v>
      </c>
      <c r="S25">
        <v>160</v>
      </c>
    </row>
    <row r="26" spans="1:34">
      <c r="A26" s="10">
        <f t="shared" si="0"/>
        <v>22</v>
      </c>
      <c r="B26" s="57" t="s">
        <v>486</v>
      </c>
      <c r="C26" s="58" t="s">
        <v>20</v>
      </c>
      <c r="D26">
        <f t="shared" si="1"/>
        <v>170</v>
      </c>
      <c r="G26">
        <v>70</v>
      </c>
      <c r="I26">
        <v>100</v>
      </c>
      <c r="Q26" s="97"/>
      <c r="R26" s="41"/>
      <c r="S26" s="41"/>
      <c r="T26" s="41"/>
      <c r="U26" s="41"/>
      <c r="V26" s="41"/>
    </row>
    <row r="27" spans="1:34">
      <c r="A27" s="10">
        <f t="shared" si="0"/>
        <v>22</v>
      </c>
      <c r="B27" s="58" t="s">
        <v>212</v>
      </c>
      <c r="C27" s="58" t="s">
        <v>50</v>
      </c>
      <c r="D27">
        <f t="shared" si="1"/>
        <v>170</v>
      </c>
      <c r="G27">
        <v>70</v>
      </c>
      <c r="N27">
        <v>100</v>
      </c>
      <c r="Q27" s="97"/>
      <c r="R27" s="41"/>
      <c r="S27" s="41"/>
      <c r="T27" s="41"/>
      <c r="U27" s="41"/>
      <c r="V27" s="41"/>
    </row>
    <row r="28" spans="1:34">
      <c r="A28" s="10">
        <f t="shared" si="0"/>
        <v>24</v>
      </c>
      <c r="B28" s="58" t="s">
        <v>208</v>
      </c>
      <c r="C28" s="58" t="s">
        <v>20</v>
      </c>
      <c r="D28">
        <f t="shared" si="1"/>
        <v>165</v>
      </c>
      <c r="G28">
        <v>165</v>
      </c>
      <c r="Q28" s="97"/>
      <c r="R28" s="41"/>
      <c r="S28" s="41"/>
      <c r="T28" s="41"/>
      <c r="U28" s="41"/>
      <c r="V28" s="41"/>
    </row>
    <row r="29" spans="1:34">
      <c r="A29" s="10">
        <f t="shared" si="0"/>
        <v>24</v>
      </c>
      <c r="B29" s="58" t="s">
        <v>555</v>
      </c>
      <c r="C29" s="58" t="s">
        <v>20</v>
      </c>
      <c r="D29">
        <f t="shared" si="1"/>
        <v>165</v>
      </c>
      <c r="J29">
        <v>165</v>
      </c>
      <c r="Q29" s="97"/>
      <c r="R29" s="41"/>
      <c r="S29" s="41"/>
      <c r="T29" s="41"/>
      <c r="U29" s="41"/>
      <c r="V29" s="41"/>
    </row>
    <row r="30" spans="1:34">
      <c r="A30" s="10">
        <f t="shared" si="0"/>
        <v>24</v>
      </c>
      <c r="B30" s="58" t="s">
        <v>737</v>
      </c>
      <c r="C30" s="58" t="s">
        <v>20</v>
      </c>
      <c r="D30">
        <f t="shared" si="1"/>
        <v>165</v>
      </c>
      <c r="L30">
        <v>165</v>
      </c>
      <c r="Q30" s="97"/>
      <c r="R30" s="41"/>
      <c r="S30" s="41"/>
      <c r="T30" s="41"/>
      <c r="U30" s="41"/>
      <c r="V30" s="41"/>
      <c r="AC30" s="36" t="s">
        <v>27</v>
      </c>
      <c r="AD30" s="37"/>
      <c r="AE30" s="37"/>
      <c r="AF30" s="38"/>
    </row>
    <row r="31" spans="1:34">
      <c r="A31" s="10">
        <f t="shared" si="0"/>
        <v>24</v>
      </c>
      <c r="B31" s="58" t="s">
        <v>1095</v>
      </c>
      <c r="C31" s="58" t="s">
        <v>24</v>
      </c>
      <c r="D31">
        <f t="shared" si="1"/>
        <v>165</v>
      </c>
      <c r="Q31">
        <v>165</v>
      </c>
      <c r="AC31" s="33" t="s">
        <v>0</v>
      </c>
      <c r="AD31" s="26" t="s">
        <v>28</v>
      </c>
      <c r="AE31" s="27" t="s">
        <v>14</v>
      </c>
      <c r="AF31" s="26" t="s">
        <v>29</v>
      </c>
    </row>
    <row r="32" spans="1:34">
      <c r="A32" s="10">
        <f t="shared" si="0"/>
        <v>24</v>
      </c>
      <c r="B32" s="58" t="s">
        <v>1282</v>
      </c>
      <c r="C32" s="58" t="s">
        <v>50</v>
      </c>
      <c r="D32">
        <f t="shared" si="1"/>
        <v>165</v>
      </c>
      <c r="T32">
        <v>165</v>
      </c>
      <c r="AC32" s="9" t="e">
        <f t="shared" ref="AC32:AC47" si="2">RANK(AE32,$S$32:$S$47,0)</f>
        <v>#N/A</v>
      </c>
      <c r="AD32" s="24" t="s">
        <v>20</v>
      </c>
      <c r="AE32" s="24">
        <f>SUMIF(Tabel1[Nationality],AD32,Tabel1[Point])</f>
        <v>8785</v>
      </c>
      <c r="AF32">
        <f>COUNTIF(Tabel1[Nationality],Tabel648[[#This Row],[Nation]])</f>
        <v>153</v>
      </c>
    </row>
    <row r="33" spans="1:32">
      <c r="A33" s="10">
        <f t="shared" si="0"/>
        <v>29</v>
      </c>
      <c r="B33" s="92" t="s">
        <v>833</v>
      </c>
      <c r="C33" t="s">
        <v>834</v>
      </c>
      <c r="D33">
        <f t="shared" si="1"/>
        <v>160</v>
      </c>
      <c r="N33">
        <v>160</v>
      </c>
      <c r="Q33" s="97"/>
      <c r="R33" s="97"/>
      <c r="S33" s="97"/>
      <c r="T33" s="97"/>
      <c r="U33" s="97"/>
      <c r="V33" s="97"/>
      <c r="AC33" s="9" t="e">
        <f t="shared" si="2"/>
        <v>#N/A</v>
      </c>
      <c r="AD33" s="24" t="s">
        <v>47</v>
      </c>
      <c r="AE33" s="24">
        <f>SUMIF(Tabel1[Nationality],AD33,Tabel1[Point])</f>
        <v>2705</v>
      </c>
      <c r="AF33">
        <f>COUNTIF(Tabel1[Nationality],Tabel648[[#This Row],[Nation]])</f>
        <v>46</v>
      </c>
    </row>
    <row r="34" spans="1:32">
      <c r="A34" s="10">
        <f t="shared" si="0"/>
        <v>29</v>
      </c>
      <c r="B34" s="108" t="s">
        <v>1230</v>
      </c>
      <c r="C34" t="s">
        <v>50</v>
      </c>
      <c r="D34">
        <f t="shared" si="1"/>
        <v>160</v>
      </c>
      <c r="S34">
        <v>160</v>
      </c>
      <c r="AC34" s="9" t="e">
        <f t="shared" si="2"/>
        <v>#N/A</v>
      </c>
      <c r="AD34" s="24" t="s">
        <v>24</v>
      </c>
      <c r="AE34" s="24">
        <f>SUMIF(Tabel1[Nationality],AD34,Tabel1[Point])</f>
        <v>3290</v>
      </c>
      <c r="AF34">
        <f>COUNTIF(Tabel1[Nationality],Tabel648[[#This Row],[Nation]])</f>
        <v>51</v>
      </c>
    </row>
    <row r="35" spans="1:32">
      <c r="A35" s="10">
        <f t="shared" si="0"/>
        <v>31</v>
      </c>
      <c r="B35" s="58" t="s">
        <v>222</v>
      </c>
      <c r="C35" s="58" t="s">
        <v>20</v>
      </c>
      <c r="D35">
        <f t="shared" si="1"/>
        <v>155</v>
      </c>
      <c r="G35">
        <v>30</v>
      </c>
      <c r="J35">
        <v>85</v>
      </c>
      <c r="Q35" s="97"/>
      <c r="R35" s="97"/>
      <c r="S35" s="97">
        <v>40</v>
      </c>
      <c r="T35" s="97"/>
      <c r="U35" s="97"/>
      <c r="V35" s="97"/>
      <c r="AC35" s="44" t="e">
        <f t="shared" si="2"/>
        <v>#N/A</v>
      </c>
      <c r="AD35" t="s">
        <v>50</v>
      </c>
      <c r="AE35">
        <f>SUMIF(Tabel1[Nationality],AD35,Tabel1[Point])</f>
        <v>2915</v>
      </c>
      <c r="AF35" s="10">
        <f>COUNTIF(Tabel1[Nationality],Tabel648[[#This Row],[Nation]])</f>
        <v>36</v>
      </c>
    </row>
    <row r="36" spans="1:32">
      <c r="A36" s="10">
        <f t="shared" si="0"/>
        <v>32</v>
      </c>
      <c r="B36" s="58" t="s">
        <v>221</v>
      </c>
      <c r="C36" s="58" t="s">
        <v>20</v>
      </c>
      <c r="D36">
        <f t="shared" si="1"/>
        <v>140</v>
      </c>
      <c r="G36">
        <v>30</v>
      </c>
      <c r="M36">
        <v>110</v>
      </c>
      <c r="Q36" s="97"/>
      <c r="R36" s="97"/>
      <c r="S36" s="97"/>
      <c r="T36" s="97"/>
      <c r="U36" s="97"/>
      <c r="V36" s="97"/>
      <c r="AC36" s="44" t="e">
        <f t="shared" si="2"/>
        <v>#N/A</v>
      </c>
      <c r="AD36" t="s">
        <v>46</v>
      </c>
      <c r="AE36">
        <f>SUMIF(Tabel1[Nationality],AD36,Tabel1[Point])</f>
        <v>670</v>
      </c>
      <c r="AF36" s="10">
        <f>COUNTIF(Tabel1[Nationality],Tabel648[[#This Row],[Nation]])</f>
        <v>10</v>
      </c>
    </row>
    <row r="37" spans="1:32">
      <c r="A37" s="10">
        <f t="shared" si="0"/>
        <v>33</v>
      </c>
      <c r="B37" s="58" t="s">
        <v>219</v>
      </c>
      <c r="C37" s="58" t="s">
        <v>253</v>
      </c>
      <c r="D37">
        <f t="shared" si="1"/>
        <v>130</v>
      </c>
      <c r="G37">
        <v>30</v>
      </c>
      <c r="N37">
        <v>100</v>
      </c>
      <c r="Q37" s="97"/>
      <c r="R37" s="97"/>
      <c r="S37" s="97"/>
      <c r="T37" s="97"/>
      <c r="U37" s="97"/>
      <c r="V37" s="97"/>
      <c r="AC37" s="44" t="e">
        <f t="shared" si="2"/>
        <v>#N/A</v>
      </c>
      <c r="AD37" t="s">
        <v>45</v>
      </c>
      <c r="AE37">
        <f>SUMIF(Tabel1[Nationality],AD37,Tabel1[Point])</f>
        <v>465</v>
      </c>
      <c r="AF37" s="10">
        <f>COUNTIF(Tabel1[Nationality],Tabel648[[#This Row],[Nation]])</f>
        <v>17</v>
      </c>
    </row>
    <row r="38" spans="1:32">
      <c r="A38" s="10">
        <f t="shared" si="0"/>
        <v>33</v>
      </c>
      <c r="B38" s="57" t="s">
        <v>420</v>
      </c>
      <c r="C38" t="s">
        <v>46</v>
      </c>
      <c r="D38">
        <f t="shared" si="1"/>
        <v>130</v>
      </c>
      <c r="H38">
        <v>10</v>
      </c>
      <c r="I38">
        <v>40</v>
      </c>
      <c r="N38">
        <v>40</v>
      </c>
      <c r="Q38" s="9"/>
      <c r="R38" s="97"/>
      <c r="S38" s="97">
        <v>40</v>
      </c>
      <c r="T38" s="97"/>
      <c r="U38" s="97"/>
      <c r="V38" s="97"/>
      <c r="AC38" s="9" t="e">
        <f t="shared" si="2"/>
        <v>#N/A</v>
      </c>
      <c r="AD38" s="24" t="s">
        <v>42</v>
      </c>
      <c r="AE38" s="24">
        <f>SUMIF(Tabel1[Nationality],AD38,Tabel1[Point])</f>
        <v>1785</v>
      </c>
      <c r="AF38">
        <f>COUNTIF(Tabel1[Nationality],Tabel648[[#This Row],[Nation]])</f>
        <v>3</v>
      </c>
    </row>
    <row r="39" spans="1:32">
      <c r="A39">
        <f t="shared" si="0"/>
        <v>35</v>
      </c>
      <c r="B39" s="91" t="s">
        <v>628</v>
      </c>
      <c r="C39" s="90" t="s">
        <v>629</v>
      </c>
      <c r="D39">
        <f t="shared" si="1"/>
        <v>125</v>
      </c>
      <c r="F39" s="24"/>
      <c r="G39" s="24"/>
      <c r="H39" s="24"/>
      <c r="I39" s="24"/>
      <c r="J39" s="24"/>
      <c r="K39" s="24">
        <v>125</v>
      </c>
      <c r="L39" s="24"/>
      <c r="M39" s="24"/>
      <c r="N39" s="24"/>
      <c r="O39" s="24"/>
      <c r="Q39" s="97"/>
      <c r="R39" s="97"/>
      <c r="S39" s="97"/>
      <c r="T39" s="97"/>
      <c r="U39" s="97"/>
      <c r="V39" s="97"/>
      <c r="AC39" s="9" t="e">
        <f t="shared" si="2"/>
        <v>#N/A</v>
      </c>
      <c r="AD39" s="24" t="s">
        <v>19</v>
      </c>
      <c r="AE39" s="24">
        <f>SUMIF(Tabel1[Nationality],AD39,Tabel1[Point])</f>
        <v>120</v>
      </c>
      <c r="AF39">
        <f>COUNTIF(Tabel1[Nationality],Tabel648[[#This Row],[Nation]])</f>
        <v>5</v>
      </c>
    </row>
    <row r="40" spans="1:32">
      <c r="A40" s="10">
        <f t="shared" si="0"/>
        <v>35</v>
      </c>
      <c r="B40" s="58" t="s">
        <v>717</v>
      </c>
      <c r="C40" s="58" t="s">
        <v>20</v>
      </c>
      <c r="D40">
        <f t="shared" si="1"/>
        <v>125</v>
      </c>
      <c r="L40">
        <v>125</v>
      </c>
      <c r="Q40" s="97"/>
      <c r="R40" s="97"/>
      <c r="S40" s="97"/>
      <c r="T40" s="97"/>
      <c r="U40" s="97"/>
      <c r="V40" s="97"/>
      <c r="AC40" s="44" t="e">
        <f t="shared" si="2"/>
        <v>#N/A</v>
      </c>
      <c r="AD40" t="s">
        <v>49</v>
      </c>
      <c r="AE40">
        <f>SUMIF(Tabel1[Nationality],AD40,Tabel1[Point])</f>
        <v>90</v>
      </c>
      <c r="AF40" s="10">
        <f>COUNTIF(Tabel1[Nationality],Tabel648[[#This Row],[Nation]])</f>
        <v>2</v>
      </c>
    </row>
    <row r="41" spans="1:32">
      <c r="A41" s="10">
        <f t="shared" si="0"/>
        <v>35</v>
      </c>
      <c r="B41" s="95" t="s">
        <v>984</v>
      </c>
      <c r="C41" s="58" t="s">
        <v>20</v>
      </c>
      <c r="D41">
        <f t="shared" si="1"/>
        <v>125</v>
      </c>
      <c r="P41">
        <v>125</v>
      </c>
      <c r="AC41" s="44" t="e">
        <f t="shared" si="2"/>
        <v>#N/A</v>
      </c>
      <c r="AD41" t="s">
        <v>43</v>
      </c>
      <c r="AE41">
        <f>SUMIF(Tabel1[Nationality],AD41,Tabel1[Point])</f>
        <v>85</v>
      </c>
      <c r="AF41" s="10">
        <f>COUNTIF(Tabel1[Nationality],Tabel648[[#This Row],[Nation]])</f>
        <v>1</v>
      </c>
    </row>
    <row r="42" spans="1:32">
      <c r="A42" s="10">
        <f t="shared" si="0"/>
        <v>35</v>
      </c>
      <c r="B42" s="104" t="s">
        <v>1173</v>
      </c>
      <c r="C42" s="104" t="s">
        <v>50</v>
      </c>
      <c r="D42">
        <f t="shared" si="1"/>
        <v>125</v>
      </c>
      <c r="R42" s="105">
        <v>125</v>
      </c>
      <c r="AC42" s="44">
        <f t="shared" si="2"/>
        <v>2</v>
      </c>
      <c r="AD42" t="s">
        <v>41</v>
      </c>
      <c r="AE42">
        <f>SUMIF(Tabel1[Nationality],AD42,Tabel1[Point])</f>
        <v>40</v>
      </c>
      <c r="AF42" s="10">
        <f>COUNTIF(Tabel1[Nationality],Tabel648[[#This Row],[Nation]])</f>
        <v>4</v>
      </c>
    </row>
    <row r="43" spans="1:32">
      <c r="A43" s="10">
        <f t="shared" si="0"/>
        <v>39</v>
      </c>
      <c r="B43" s="67" t="s">
        <v>229</v>
      </c>
      <c r="C43" s="58" t="s">
        <v>24</v>
      </c>
      <c r="D43">
        <f t="shared" si="1"/>
        <v>115</v>
      </c>
      <c r="G43">
        <v>30</v>
      </c>
      <c r="Q43">
        <v>85</v>
      </c>
      <c r="AC43" s="9">
        <f t="shared" si="2"/>
        <v>2</v>
      </c>
      <c r="AD43" s="24" t="s">
        <v>25</v>
      </c>
      <c r="AE43" s="24">
        <f>SUMIF(Tabel1[Nationality],AD43,Tabel1[Point])</f>
        <v>40</v>
      </c>
      <c r="AF43">
        <f>COUNTIF(Tabel1[Nationality],Tabel648[[#This Row],[Nation]])</f>
        <v>1</v>
      </c>
    </row>
    <row r="44" spans="1:32">
      <c r="A44" s="10">
        <f t="shared" si="0"/>
        <v>39</v>
      </c>
      <c r="B44" s="95" t="s">
        <v>986</v>
      </c>
      <c r="C44" s="58" t="s">
        <v>20</v>
      </c>
      <c r="D44">
        <f t="shared" si="1"/>
        <v>115</v>
      </c>
      <c r="P44">
        <v>55</v>
      </c>
      <c r="T44">
        <v>60</v>
      </c>
      <c r="AC44" s="44" t="e">
        <f t="shared" si="2"/>
        <v>#N/A</v>
      </c>
      <c r="AD44" t="s">
        <v>44</v>
      </c>
      <c r="AE44">
        <f>SUMIF(Tabel1[Nationality],AD44,Tabel1[Point])</f>
        <v>0</v>
      </c>
      <c r="AF44" s="10">
        <f>COUNTIF(Tabel1[Nationality],Tabel648[[#This Row],[Nation]])</f>
        <v>0</v>
      </c>
    </row>
    <row r="45" spans="1:32">
      <c r="A45" s="10">
        <f t="shared" si="0"/>
        <v>41</v>
      </c>
      <c r="B45" s="58" t="s">
        <v>210</v>
      </c>
      <c r="C45" s="58" t="s">
        <v>20</v>
      </c>
      <c r="D45">
        <f t="shared" si="1"/>
        <v>110</v>
      </c>
      <c r="G45">
        <v>110</v>
      </c>
      <c r="Q45" s="9"/>
      <c r="R45" s="97"/>
      <c r="S45" s="97"/>
      <c r="T45" s="97"/>
      <c r="U45" s="97"/>
      <c r="V45" s="97"/>
      <c r="AC45" s="9" t="e">
        <f t="shared" si="2"/>
        <v>#N/A</v>
      </c>
      <c r="AD45" s="24" t="s">
        <v>51</v>
      </c>
      <c r="AE45" s="24">
        <f>SUMIF(Tabel1[Nationality],AD45,Tabel1[Point])</f>
        <v>110</v>
      </c>
      <c r="AF45">
        <f>COUNTIF(Tabel1[Nationality],Tabel648[[#This Row],[Nation]])</f>
        <v>2</v>
      </c>
    </row>
    <row r="46" spans="1:32">
      <c r="A46" s="10">
        <f t="shared" si="0"/>
        <v>41</v>
      </c>
      <c r="B46" s="58" t="s">
        <v>213</v>
      </c>
      <c r="C46" s="58" t="s">
        <v>20</v>
      </c>
      <c r="D46">
        <f t="shared" si="1"/>
        <v>110</v>
      </c>
      <c r="G46">
        <v>70</v>
      </c>
      <c r="I46">
        <v>40</v>
      </c>
      <c r="Q46" s="9"/>
      <c r="R46" s="97"/>
      <c r="S46" s="97"/>
      <c r="T46" s="97"/>
      <c r="U46" s="97"/>
      <c r="V46" s="97"/>
      <c r="AC46" s="44" t="e">
        <f t="shared" si="2"/>
        <v>#N/A</v>
      </c>
      <c r="AE46">
        <f>SUMIF(Tabel1[Nationality],AD46,Tabel1[Point])</f>
        <v>0</v>
      </c>
      <c r="AF46" s="10">
        <f>COUNTIF(Tabel1[Nationality],Tabel648[[#This Row],[Nation]])</f>
        <v>0</v>
      </c>
    </row>
    <row r="47" spans="1:32">
      <c r="A47" s="10">
        <f t="shared" si="0"/>
        <v>41</v>
      </c>
      <c r="B47" s="67" t="s">
        <v>217</v>
      </c>
      <c r="C47" s="58" t="s">
        <v>50</v>
      </c>
      <c r="D47">
        <f t="shared" si="1"/>
        <v>110</v>
      </c>
      <c r="G47">
        <v>70</v>
      </c>
      <c r="I47">
        <v>40</v>
      </c>
      <c r="Q47" s="9"/>
      <c r="R47" s="97"/>
      <c r="S47" s="97"/>
      <c r="T47" s="97"/>
      <c r="U47" s="97"/>
      <c r="V47" s="97"/>
      <c r="AC47" s="44" t="e">
        <f t="shared" si="2"/>
        <v>#N/A</v>
      </c>
      <c r="AD47" t="s">
        <v>48</v>
      </c>
      <c r="AE47">
        <f>SUMIF(Tabel1[Nationality],AD47,Tabel1[Point])</f>
        <v>0</v>
      </c>
      <c r="AF47" s="10">
        <f>COUNTIF(Tabel1[Nationality],Tabel648[[#This Row],[Nation]])</f>
        <v>0</v>
      </c>
    </row>
    <row r="48" spans="1:32">
      <c r="A48" s="10">
        <f t="shared" si="0"/>
        <v>41</v>
      </c>
      <c r="B48" s="58" t="s">
        <v>1096</v>
      </c>
      <c r="C48" s="58" t="s">
        <v>24</v>
      </c>
      <c r="D48">
        <f t="shared" si="1"/>
        <v>110</v>
      </c>
      <c r="Q48">
        <v>110</v>
      </c>
    </row>
    <row r="49" spans="1:22">
      <c r="A49" s="10">
        <f t="shared" si="0"/>
        <v>41</v>
      </c>
      <c r="B49" s="102" t="s">
        <v>412</v>
      </c>
      <c r="C49" t="s">
        <v>50</v>
      </c>
      <c r="D49">
        <f t="shared" si="1"/>
        <v>110</v>
      </c>
      <c r="H49">
        <v>10</v>
      </c>
      <c r="S49">
        <v>100</v>
      </c>
    </row>
    <row r="50" spans="1:22">
      <c r="A50" s="10">
        <f t="shared" si="0"/>
        <v>41</v>
      </c>
      <c r="B50" s="58" t="s">
        <v>1283</v>
      </c>
      <c r="C50" s="58" t="s">
        <v>50</v>
      </c>
      <c r="D50">
        <f t="shared" si="1"/>
        <v>110</v>
      </c>
      <c r="T50">
        <v>110</v>
      </c>
    </row>
    <row r="51" spans="1:22">
      <c r="A51" s="10">
        <f t="shared" si="0"/>
        <v>47</v>
      </c>
      <c r="B51" s="57" t="s">
        <v>485</v>
      </c>
      <c r="C51" s="58" t="s">
        <v>20</v>
      </c>
      <c r="D51">
        <f t="shared" si="1"/>
        <v>100</v>
      </c>
      <c r="I51">
        <v>100</v>
      </c>
      <c r="Q51" s="9"/>
      <c r="R51" s="97"/>
      <c r="S51" s="97"/>
      <c r="T51" s="99"/>
      <c r="U51" s="97"/>
      <c r="V51" s="97"/>
    </row>
    <row r="52" spans="1:22">
      <c r="A52" s="10">
        <f t="shared" si="0"/>
        <v>47</v>
      </c>
      <c r="B52" s="57" t="s">
        <v>487</v>
      </c>
      <c r="C52" s="58" t="s">
        <v>20</v>
      </c>
      <c r="D52">
        <f t="shared" si="1"/>
        <v>100</v>
      </c>
      <c r="I52">
        <v>100</v>
      </c>
      <c r="Q52" s="9"/>
      <c r="R52" s="97"/>
      <c r="S52" s="97"/>
      <c r="T52" s="99"/>
      <c r="U52" s="97"/>
      <c r="V52" s="97"/>
    </row>
    <row r="53" spans="1:22">
      <c r="A53" s="10">
        <f t="shared" si="0"/>
        <v>47</v>
      </c>
      <c r="B53" s="57" t="s">
        <v>489</v>
      </c>
      <c r="C53" s="58" t="s">
        <v>47</v>
      </c>
      <c r="D53">
        <f t="shared" si="1"/>
        <v>100</v>
      </c>
      <c r="I53">
        <v>100</v>
      </c>
      <c r="Q53" s="9"/>
      <c r="R53" s="97"/>
      <c r="S53" s="97"/>
      <c r="T53" s="99"/>
      <c r="U53" s="97"/>
      <c r="V53" s="97"/>
    </row>
    <row r="54" spans="1:22">
      <c r="A54" s="10">
        <f t="shared" si="0"/>
        <v>47</v>
      </c>
      <c r="B54" s="57" t="s">
        <v>490</v>
      </c>
      <c r="C54" s="58" t="s">
        <v>20</v>
      </c>
      <c r="D54">
        <f t="shared" si="1"/>
        <v>100</v>
      </c>
      <c r="I54">
        <v>100</v>
      </c>
      <c r="Q54" s="9"/>
      <c r="R54" s="97"/>
      <c r="S54" s="97"/>
      <c r="T54" s="97"/>
      <c r="U54" s="97"/>
      <c r="V54" s="97"/>
    </row>
    <row r="55" spans="1:22">
      <c r="A55" s="10">
        <f t="shared" si="0"/>
        <v>47</v>
      </c>
      <c r="B55" s="57" t="s">
        <v>496</v>
      </c>
      <c r="C55" s="58" t="s">
        <v>20</v>
      </c>
      <c r="D55">
        <f t="shared" si="1"/>
        <v>100</v>
      </c>
      <c r="I55">
        <v>40</v>
      </c>
      <c r="J55">
        <v>60</v>
      </c>
      <c r="Q55" s="9"/>
      <c r="R55" s="97"/>
      <c r="S55" s="97"/>
      <c r="T55" s="97"/>
      <c r="U55" s="97"/>
      <c r="V55" s="97"/>
    </row>
    <row r="56" spans="1:22">
      <c r="A56" s="10">
        <f t="shared" si="0"/>
        <v>47</v>
      </c>
      <c r="B56" s="92" t="s">
        <v>837</v>
      </c>
      <c r="C56" t="s">
        <v>838</v>
      </c>
      <c r="D56">
        <f t="shared" si="1"/>
        <v>100</v>
      </c>
      <c r="N56">
        <v>100</v>
      </c>
      <c r="Q56" s="9"/>
      <c r="R56" s="97"/>
      <c r="S56" s="97"/>
      <c r="T56" s="99"/>
      <c r="U56" s="97"/>
      <c r="V56" s="97"/>
    </row>
    <row r="57" spans="1:22">
      <c r="A57" s="10">
        <f t="shared" si="0"/>
        <v>47</v>
      </c>
      <c r="B57" s="92" t="s">
        <v>839</v>
      </c>
      <c r="C57" t="s">
        <v>838</v>
      </c>
      <c r="D57">
        <f t="shared" si="1"/>
        <v>100</v>
      </c>
      <c r="N57">
        <v>100</v>
      </c>
      <c r="Q57" s="9"/>
      <c r="R57" s="97"/>
      <c r="S57" s="97"/>
      <c r="T57" s="99"/>
      <c r="U57" s="97"/>
      <c r="V57" s="97"/>
    </row>
    <row r="58" spans="1:22">
      <c r="A58" s="10">
        <f t="shared" si="0"/>
        <v>47</v>
      </c>
      <c r="B58" s="92" t="s">
        <v>840</v>
      </c>
      <c r="C58" t="s">
        <v>838</v>
      </c>
      <c r="D58">
        <f t="shared" si="1"/>
        <v>100</v>
      </c>
      <c r="N58">
        <v>100</v>
      </c>
      <c r="Q58" s="9"/>
      <c r="R58" s="97"/>
      <c r="S58" s="97"/>
      <c r="T58" s="99"/>
      <c r="U58" s="97"/>
      <c r="V58" s="97"/>
    </row>
    <row r="59" spans="1:22">
      <c r="A59" s="10">
        <f t="shared" si="0"/>
        <v>47</v>
      </c>
      <c r="B59" s="92" t="s">
        <v>841</v>
      </c>
      <c r="C59" t="s">
        <v>47</v>
      </c>
      <c r="D59">
        <f t="shared" si="1"/>
        <v>100</v>
      </c>
      <c r="N59">
        <v>100</v>
      </c>
      <c r="Q59" s="9"/>
      <c r="R59" s="97"/>
      <c r="S59" s="97"/>
      <c r="T59" s="97"/>
      <c r="U59" s="97"/>
      <c r="V59" s="97"/>
    </row>
    <row r="60" spans="1:22">
      <c r="A60" s="10">
        <f t="shared" si="0"/>
        <v>47</v>
      </c>
      <c r="B60" s="92" t="s">
        <v>842</v>
      </c>
      <c r="C60" t="s">
        <v>24</v>
      </c>
      <c r="D60">
        <f t="shared" si="1"/>
        <v>100</v>
      </c>
      <c r="N60">
        <v>100</v>
      </c>
      <c r="Q60" s="9"/>
      <c r="R60" s="97"/>
      <c r="S60" s="97"/>
      <c r="T60" s="99"/>
      <c r="U60" s="97"/>
      <c r="V60" s="97"/>
    </row>
    <row r="61" spans="1:22">
      <c r="A61" s="10">
        <f t="shared" si="0"/>
        <v>47</v>
      </c>
      <c r="B61" s="108" t="s">
        <v>1231</v>
      </c>
      <c r="C61" t="s">
        <v>20</v>
      </c>
      <c r="D61">
        <f t="shared" si="1"/>
        <v>100</v>
      </c>
      <c r="S61">
        <v>100</v>
      </c>
    </row>
    <row r="62" spans="1:22">
      <c r="A62" s="10">
        <f t="shared" si="0"/>
        <v>47</v>
      </c>
      <c r="B62" s="108" t="s">
        <v>1232</v>
      </c>
      <c r="C62" t="s">
        <v>51</v>
      </c>
      <c r="D62">
        <f t="shared" si="1"/>
        <v>100</v>
      </c>
      <c r="S62">
        <v>100</v>
      </c>
    </row>
    <row r="63" spans="1:22">
      <c r="A63" s="10">
        <f t="shared" si="0"/>
        <v>47</v>
      </c>
      <c r="B63" s="108" t="s">
        <v>1233</v>
      </c>
      <c r="C63" t="s">
        <v>50</v>
      </c>
      <c r="D63">
        <f t="shared" si="1"/>
        <v>100</v>
      </c>
      <c r="S63">
        <v>100</v>
      </c>
    </row>
    <row r="64" spans="1:22">
      <c r="A64" s="10">
        <f t="shared" si="0"/>
        <v>47</v>
      </c>
      <c r="B64" s="108" t="s">
        <v>1235</v>
      </c>
      <c r="C64" t="s">
        <v>1236</v>
      </c>
      <c r="D64">
        <f t="shared" si="1"/>
        <v>100</v>
      </c>
      <c r="S64">
        <v>100</v>
      </c>
    </row>
    <row r="65" spans="1:22">
      <c r="A65" s="10">
        <f t="shared" si="0"/>
        <v>61</v>
      </c>
      <c r="B65" s="58" t="s">
        <v>738</v>
      </c>
      <c r="C65" s="58" t="s">
        <v>43</v>
      </c>
      <c r="D65">
        <f t="shared" si="1"/>
        <v>85</v>
      </c>
      <c r="L65">
        <v>85</v>
      </c>
      <c r="Q65" s="9"/>
      <c r="R65" s="97"/>
      <c r="S65" s="97"/>
      <c r="T65" s="99"/>
      <c r="U65" s="97"/>
      <c r="V65" s="97"/>
    </row>
    <row r="66" spans="1:22">
      <c r="A66" s="10">
        <f t="shared" si="0"/>
        <v>62</v>
      </c>
      <c r="B66" s="58" t="s">
        <v>718</v>
      </c>
      <c r="C66" s="58" t="s">
        <v>45</v>
      </c>
      <c r="D66">
        <f t="shared" si="1"/>
        <v>80</v>
      </c>
      <c r="L66">
        <v>80</v>
      </c>
    </row>
    <row r="67" spans="1:22">
      <c r="A67" s="10">
        <f t="shared" si="0"/>
        <v>62</v>
      </c>
      <c r="B67" s="58" t="s">
        <v>873</v>
      </c>
      <c r="C67" s="58" t="s">
        <v>20</v>
      </c>
      <c r="D67">
        <f t="shared" si="1"/>
        <v>80</v>
      </c>
      <c r="O67">
        <v>80</v>
      </c>
    </row>
    <row r="68" spans="1:22">
      <c r="A68" s="10">
        <f t="shared" si="0"/>
        <v>62</v>
      </c>
      <c r="B68" s="58" t="s">
        <v>985</v>
      </c>
      <c r="C68" s="58" t="s">
        <v>20</v>
      </c>
      <c r="D68">
        <f t="shared" si="1"/>
        <v>80</v>
      </c>
      <c r="P68">
        <v>80</v>
      </c>
    </row>
    <row r="69" spans="1:22">
      <c r="A69" s="10">
        <f t="shared" ref="A69:A132" si="3">RANK(D69,$D$5:$D$356,0)</f>
        <v>62</v>
      </c>
      <c r="B69" s="104" t="s">
        <v>1174</v>
      </c>
      <c r="C69" s="104" t="s">
        <v>50</v>
      </c>
      <c r="D69">
        <f t="shared" ref="D69:D132" si="4">SUM(E69:AA69)</f>
        <v>80</v>
      </c>
      <c r="R69" s="105">
        <v>80</v>
      </c>
    </row>
    <row r="70" spans="1:22">
      <c r="A70" s="10">
        <f t="shared" si="3"/>
        <v>66</v>
      </c>
      <c r="B70" s="57" t="s">
        <v>495</v>
      </c>
      <c r="C70" s="58" t="s">
        <v>20</v>
      </c>
      <c r="D70">
        <f t="shared" si="4"/>
        <v>75</v>
      </c>
      <c r="I70">
        <v>40</v>
      </c>
      <c r="J70">
        <v>35</v>
      </c>
    </row>
    <row r="71" spans="1:22">
      <c r="A71" s="10">
        <f t="shared" si="3"/>
        <v>66</v>
      </c>
      <c r="B71" s="59" t="s">
        <v>497</v>
      </c>
      <c r="C71" s="58" t="s">
        <v>20</v>
      </c>
      <c r="D71">
        <f t="shared" si="4"/>
        <v>75</v>
      </c>
      <c r="I71">
        <v>40</v>
      </c>
      <c r="J71">
        <v>35</v>
      </c>
    </row>
    <row r="72" spans="1:22">
      <c r="A72" s="10">
        <f t="shared" si="3"/>
        <v>68</v>
      </c>
      <c r="B72" s="58" t="s">
        <v>211</v>
      </c>
      <c r="C72" s="58" t="s">
        <v>20</v>
      </c>
      <c r="D72">
        <f t="shared" si="4"/>
        <v>70</v>
      </c>
      <c r="G72">
        <v>70</v>
      </c>
    </row>
    <row r="73" spans="1:22">
      <c r="A73" s="10">
        <f t="shared" si="3"/>
        <v>68</v>
      </c>
      <c r="B73" s="58" t="s">
        <v>215</v>
      </c>
      <c r="C73" s="58" t="s">
        <v>20</v>
      </c>
      <c r="D73">
        <f t="shared" si="4"/>
        <v>70</v>
      </c>
      <c r="G73">
        <v>70</v>
      </c>
    </row>
    <row r="74" spans="1:22">
      <c r="A74" s="10">
        <f t="shared" si="3"/>
        <v>68</v>
      </c>
      <c r="B74" s="58" t="s">
        <v>216</v>
      </c>
      <c r="C74" s="58" t="s">
        <v>20</v>
      </c>
      <c r="D74">
        <f t="shared" si="4"/>
        <v>70</v>
      </c>
      <c r="G74">
        <v>70</v>
      </c>
    </row>
    <row r="75" spans="1:22">
      <c r="A75" s="10">
        <f t="shared" si="3"/>
        <v>68</v>
      </c>
      <c r="B75" s="104" t="s">
        <v>1179</v>
      </c>
      <c r="C75" s="104" t="s">
        <v>1180</v>
      </c>
      <c r="D75">
        <f t="shared" si="4"/>
        <v>70</v>
      </c>
      <c r="R75" s="105">
        <v>30</v>
      </c>
      <c r="S75">
        <v>40</v>
      </c>
    </row>
    <row r="76" spans="1:22">
      <c r="A76" s="10">
        <f t="shared" si="3"/>
        <v>68</v>
      </c>
      <c r="B76" s="58" t="s">
        <v>885</v>
      </c>
      <c r="C76" s="58" t="s">
        <v>20</v>
      </c>
      <c r="D76">
        <f t="shared" si="4"/>
        <v>70</v>
      </c>
      <c r="O76">
        <v>10</v>
      </c>
      <c r="T76">
        <v>60</v>
      </c>
    </row>
    <row r="77" spans="1:22">
      <c r="A77" s="10">
        <f t="shared" si="3"/>
        <v>73</v>
      </c>
      <c r="B77" s="58" t="s">
        <v>94</v>
      </c>
      <c r="C77" s="58" t="s">
        <v>49</v>
      </c>
      <c r="D77">
        <f t="shared" si="4"/>
        <v>60</v>
      </c>
      <c r="F77">
        <v>30</v>
      </c>
      <c r="G77" s="24">
        <v>30</v>
      </c>
      <c r="H77" s="24"/>
      <c r="I77" s="24"/>
      <c r="J77" s="24"/>
      <c r="K77" s="24"/>
      <c r="L77" s="24"/>
      <c r="M77" s="24"/>
      <c r="N77" s="24"/>
      <c r="O77" s="24"/>
    </row>
    <row r="78" spans="1:22">
      <c r="A78" s="10">
        <f t="shared" si="3"/>
        <v>73</v>
      </c>
      <c r="B78" s="57" t="s">
        <v>409</v>
      </c>
      <c r="C78" t="s">
        <v>19</v>
      </c>
      <c r="D78">
        <f t="shared" si="4"/>
        <v>60</v>
      </c>
      <c r="H78">
        <v>20</v>
      </c>
      <c r="I78">
        <v>40</v>
      </c>
    </row>
    <row r="79" spans="1:22">
      <c r="A79" s="10">
        <f t="shared" si="3"/>
        <v>73</v>
      </c>
      <c r="B79" s="58" t="s">
        <v>557</v>
      </c>
      <c r="C79" s="58" t="s">
        <v>20</v>
      </c>
      <c r="D79">
        <f t="shared" si="4"/>
        <v>60</v>
      </c>
      <c r="J79">
        <v>60</v>
      </c>
    </row>
    <row r="80" spans="1:22">
      <c r="A80" s="10">
        <f t="shared" si="3"/>
        <v>73</v>
      </c>
      <c r="B80" s="58" t="s">
        <v>558</v>
      </c>
      <c r="C80" s="58" t="s">
        <v>20</v>
      </c>
      <c r="D80">
        <f t="shared" si="4"/>
        <v>60</v>
      </c>
      <c r="J80">
        <v>60</v>
      </c>
    </row>
    <row r="81" spans="1:20">
      <c r="A81" s="10">
        <f t="shared" si="3"/>
        <v>73</v>
      </c>
      <c r="B81" s="58" t="s">
        <v>739</v>
      </c>
      <c r="C81" s="58" t="s">
        <v>20</v>
      </c>
      <c r="D81">
        <f t="shared" si="4"/>
        <v>60</v>
      </c>
      <c r="L81">
        <v>60</v>
      </c>
    </row>
    <row r="82" spans="1:20">
      <c r="A82" s="10">
        <f t="shared" si="3"/>
        <v>73</v>
      </c>
      <c r="B82" s="58" t="s">
        <v>740</v>
      </c>
      <c r="C82" s="58" t="s">
        <v>20</v>
      </c>
      <c r="D82">
        <f t="shared" si="4"/>
        <v>60</v>
      </c>
      <c r="L82">
        <v>60</v>
      </c>
    </row>
    <row r="83" spans="1:20">
      <c r="A83" s="10">
        <f t="shared" si="3"/>
        <v>73</v>
      </c>
      <c r="B83" s="58" t="s">
        <v>741</v>
      </c>
      <c r="C83" s="58" t="s">
        <v>20</v>
      </c>
      <c r="D83">
        <f t="shared" si="4"/>
        <v>60</v>
      </c>
      <c r="L83">
        <v>60</v>
      </c>
    </row>
    <row r="84" spans="1:20">
      <c r="A84" s="10">
        <f t="shared" si="3"/>
        <v>73</v>
      </c>
      <c r="B84" s="58" t="s">
        <v>742</v>
      </c>
      <c r="C84" s="58" t="s">
        <v>20</v>
      </c>
      <c r="D84">
        <f t="shared" si="4"/>
        <v>60</v>
      </c>
      <c r="L84">
        <v>60</v>
      </c>
    </row>
    <row r="85" spans="1:20">
      <c r="A85" s="10">
        <f t="shared" si="3"/>
        <v>73</v>
      </c>
      <c r="B85" s="67" t="s">
        <v>230</v>
      </c>
      <c r="C85" s="58" t="s">
        <v>20</v>
      </c>
      <c r="D85">
        <f t="shared" si="4"/>
        <v>60</v>
      </c>
      <c r="G85">
        <v>30</v>
      </c>
      <c r="O85">
        <v>30</v>
      </c>
    </row>
    <row r="86" spans="1:20">
      <c r="A86" s="10">
        <f t="shared" si="3"/>
        <v>73</v>
      </c>
      <c r="B86" s="58" t="s">
        <v>1097</v>
      </c>
      <c r="C86" s="58" t="s">
        <v>24</v>
      </c>
      <c r="D86">
        <f t="shared" si="4"/>
        <v>60</v>
      </c>
      <c r="Q86">
        <v>60</v>
      </c>
    </row>
    <row r="87" spans="1:20">
      <c r="A87" s="10">
        <f t="shared" si="3"/>
        <v>73</v>
      </c>
      <c r="B87" s="58" t="s">
        <v>1098</v>
      </c>
      <c r="C87" s="58" t="s">
        <v>24</v>
      </c>
      <c r="D87">
        <f t="shared" si="4"/>
        <v>60</v>
      </c>
      <c r="Q87">
        <v>60</v>
      </c>
    </row>
    <row r="88" spans="1:20">
      <c r="A88" s="10">
        <f t="shared" si="3"/>
        <v>73</v>
      </c>
      <c r="B88" s="58" t="s">
        <v>1099</v>
      </c>
      <c r="C88" s="58" t="s">
        <v>24</v>
      </c>
      <c r="D88">
        <f t="shared" si="4"/>
        <v>60</v>
      </c>
      <c r="Q88">
        <v>60</v>
      </c>
    </row>
    <row r="89" spans="1:20">
      <c r="A89" s="10">
        <f t="shared" si="3"/>
        <v>73</v>
      </c>
      <c r="B89" s="65" t="s">
        <v>61</v>
      </c>
      <c r="C89" s="58" t="s">
        <v>47</v>
      </c>
      <c r="D89">
        <f t="shared" si="4"/>
        <v>60</v>
      </c>
      <c r="E89">
        <v>20</v>
      </c>
      <c r="F89" s="24"/>
      <c r="G89" s="24"/>
      <c r="H89" s="24"/>
      <c r="I89" s="24"/>
      <c r="J89" s="24"/>
      <c r="K89" s="24"/>
      <c r="L89" s="24"/>
      <c r="M89" s="24"/>
      <c r="N89" s="24"/>
      <c r="O89" s="24"/>
      <c r="S89">
        <v>40</v>
      </c>
    </row>
    <row r="90" spans="1:20">
      <c r="A90" s="10">
        <f t="shared" si="3"/>
        <v>73</v>
      </c>
      <c r="B90" s="88" t="s">
        <v>637</v>
      </c>
      <c r="C90" s="88" t="s">
        <v>47</v>
      </c>
      <c r="D90">
        <f t="shared" si="4"/>
        <v>60</v>
      </c>
      <c r="K90">
        <v>20</v>
      </c>
      <c r="S90">
        <v>40</v>
      </c>
    </row>
    <row r="91" spans="1:20">
      <c r="A91" s="10">
        <f t="shared" si="3"/>
        <v>73</v>
      </c>
      <c r="B91" s="88" t="s">
        <v>639</v>
      </c>
      <c r="C91" s="88" t="s">
        <v>47</v>
      </c>
      <c r="D91">
        <f t="shared" si="4"/>
        <v>60</v>
      </c>
      <c r="K91">
        <v>20</v>
      </c>
      <c r="S91">
        <v>40</v>
      </c>
    </row>
    <row r="92" spans="1:20">
      <c r="A92" s="10">
        <f t="shared" si="3"/>
        <v>73</v>
      </c>
      <c r="B92" s="58" t="s">
        <v>1285</v>
      </c>
      <c r="C92" s="58" t="s">
        <v>20</v>
      </c>
      <c r="D92">
        <f t="shared" si="4"/>
        <v>60</v>
      </c>
      <c r="T92">
        <v>60</v>
      </c>
    </row>
    <row r="93" spans="1:20">
      <c r="A93" s="10">
        <f t="shared" si="3"/>
        <v>73</v>
      </c>
      <c r="B93" s="58" t="s">
        <v>1286</v>
      </c>
      <c r="C93" s="58" t="s">
        <v>20</v>
      </c>
      <c r="D93">
        <f t="shared" si="4"/>
        <v>60</v>
      </c>
      <c r="T93">
        <v>60</v>
      </c>
    </row>
    <row r="94" spans="1:20">
      <c r="A94" s="10">
        <f t="shared" si="3"/>
        <v>90</v>
      </c>
      <c r="B94" s="58" t="s">
        <v>90</v>
      </c>
      <c r="C94" s="58" t="s">
        <v>24</v>
      </c>
      <c r="D94">
        <f t="shared" si="4"/>
        <v>55</v>
      </c>
      <c r="F94">
        <v>55</v>
      </c>
      <c r="G94" s="24"/>
      <c r="H94" s="24"/>
      <c r="I94" s="24"/>
      <c r="J94" s="24"/>
      <c r="K94" s="24"/>
      <c r="L94" s="24"/>
      <c r="M94" s="24"/>
      <c r="N94" s="24"/>
      <c r="O94" s="24"/>
    </row>
    <row r="95" spans="1:20">
      <c r="A95">
        <f t="shared" si="3"/>
        <v>90</v>
      </c>
      <c r="B95" s="65" t="s">
        <v>53</v>
      </c>
      <c r="C95" s="58" t="s">
        <v>50</v>
      </c>
      <c r="D95">
        <f t="shared" si="4"/>
        <v>55</v>
      </c>
      <c r="E95">
        <v>55</v>
      </c>
      <c r="F95" s="24"/>
      <c r="G95" s="24"/>
      <c r="H95" s="24"/>
      <c r="I95" s="24"/>
      <c r="J95" s="24"/>
      <c r="K95" s="24"/>
      <c r="L95" s="24"/>
      <c r="M95" s="24"/>
      <c r="N95" s="24"/>
      <c r="O95" s="24"/>
    </row>
    <row r="96" spans="1:20">
      <c r="A96" s="10">
        <f t="shared" si="3"/>
        <v>90</v>
      </c>
      <c r="B96" s="90" t="s">
        <v>631</v>
      </c>
      <c r="C96" s="90" t="s">
        <v>50</v>
      </c>
      <c r="D96">
        <f t="shared" si="4"/>
        <v>55</v>
      </c>
      <c r="K96">
        <v>55</v>
      </c>
    </row>
    <row r="97" spans="1:18">
      <c r="A97" s="10">
        <f t="shared" si="3"/>
        <v>90</v>
      </c>
      <c r="B97" s="58" t="s">
        <v>719</v>
      </c>
      <c r="C97" s="58" t="s">
        <v>45</v>
      </c>
      <c r="D97">
        <f t="shared" si="4"/>
        <v>55</v>
      </c>
      <c r="L97">
        <v>55</v>
      </c>
    </row>
    <row r="98" spans="1:18">
      <c r="A98" s="10">
        <f t="shared" si="3"/>
        <v>90</v>
      </c>
      <c r="B98" s="58" t="s">
        <v>874</v>
      </c>
      <c r="C98" s="58" t="s">
        <v>20</v>
      </c>
      <c r="D98">
        <f t="shared" si="4"/>
        <v>55</v>
      </c>
      <c r="O98">
        <v>55</v>
      </c>
    </row>
    <row r="99" spans="1:18">
      <c r="A99" s="10">
        <f t="shared" si="3"/>
        <v>90</v>
      </c>
      <c r="B99" s="104" t="s">
        <v>1175</v>
      </c>
      <c r="C99" s="104" t="s">
        <v>47</v>
      </c>
      <c r="D99">
        <f t="shared" si="4"/>
        <v>55</v>
      </c>
      <c r="R99" s="105">
        <v>55</v>
      </c>
    </row>
    <row r="100" spans="1:18">
      <c r="A100" s="10">
        <f t="shared" si="3"/>
        <v>96</v>
      </c>
      <c r="B100" s="58" t="s">
        <v>228</v>
      </c>
      <c r="C100" s="58" t="s">
        <v>20</v>
      </c>
      <c r="D100">
        <f t="shared" si="4"/>
        <v>50</v>
      </c>
      <c r="G100">
        <v>30</v>
      </c>
      <c r="O100">
        <v>20</v>
      </c>
    </row>
    <row r="101" spans="1:18">
      <c r="A101" s="10">
        <f t="shared" si="3"/>
        <v>97</v>
      </c>
      <c r="B101" s="57" t="s">
        <v>404</v>
      </c>
      <c r="C101" t="s">
        <v>46</v>
      </c>
      <c r="D101">
        <f t="shared" si="4"/>
        <v>40</v>
      </c>
      <c r="H101">
        <v>40</v>
      </c>
    </row>
    <row r="102" spans="1:18">
      <c r="A102" s="10">
        <f t="shared" si="3"/>
        <v>97</v>
      </c>
      <c r="B102" s="58" t="s">
        <v>91</v>
      </c>
      <c r="C102" s="58" t="s">
        <v>24</v>
      </c>
      <c r="D102">
        <f t="shared" si="4"/>
        <v>40</v>
      </c>
      <c r="F102">
        <v>40</v>
      </c>
      <c r="G102" s="24"/>
      <c r="H102" s="24"/>
      <c r="I102" s="24"/>
      <c r="J102" s="24"/>
      <c r="K102" s="24"/>
      <c r="L102" s="24"/>
      <c r="M102" s="24"/>
      <c r="N102" s="24"/>
      <c r="O102" s="24"/>
    </row>
    <row r="103" spans="1:18">
      <c r="A103" s="10">
        <f t="shared" si="3"/>
        <v>97</v>
      </c>
      <c r="B103" s="57" t="s">
        <v>491</v>
      </c>
      <c r="C103" s="58" t="s">
        <v>482</v>
      </c>
      <c r="D103">
        <f t="shared" si="4"/>
        <v>40</v>
      </c>
      <c r="I103">
        <v>40</v>
      </c>
    </row>
    <row r="104" spans="1:18">
      <c r="A104" s="10">
        <f t="shared" si="3"/>
        <v>97</v>
      </c>
      <c r="B104" s="57" t="s">
        <v>492</v>
      </c>
      <c r="C104" s="58" t="s">
        <v>20</v>
      </c>
      <c r="D104">
        <f t="shared" si="4"/>
        <v>40</v>
      </c>
      <c r="I104">
        <v>40</v>
      </c>
    </row>
    <row r="105" spans="1:18">
      <c r="A105" s="10">
        <f t="shared" si="3"/>
        <v>97</v>
      </c>
      <c r="B105" s="57" t="s">
        <v>493</v>
      </c>
      <c r="C105" s="58" t="s">
        <v>25</v>
      </c>
      <c r="D105">
        <f t="shared" si="4"/>
        <v>40</v>
      </c>
      <c r="I105">
        <v>40</v>
      </c>
    </row>
    <row r="106" spans="1:18">
      <c r="A106" s="10">
        <f t="shared" si="3"/>
        <v>97</v>
      </c>
      <c r="B106" s="57" t="s">
        <v>494</v>
      </c>
      <c r="C106" s="58" t="s">
        <v>20</v>
      </c>
      <c r="D106">
        <f t="shared" si="4"/>
        <v>40</v>
      </c>
      <c r="I106">
        <v>40</v>
      </c>
    </row>
    <row r="107" spans="1:18">
      <c r="A107" s="10">
        <f t="shared" si="3"/>
        <v>97</v>
      </c>
      <c r="B107" s="59" t="s">
        <v>498</v>
      </c>
      <c r="C107" s="58" t="s">
        <v>20</v>
      </c>
      <c r="D107">
        <f t="shared" si="4"/>
        <v>40</v>
      </c>
      <c r="I107">
        <v>40</v>
      </c>
    </row>
    <row r="108" spans="1:18">
      <c r="A108" s="10">
        <f t="shared" si="3"/>
        <v>97</v>
      </c>
      <c r="B108" s="60" t="s">
        <v>499</v>
      </c>
      <c r="C108" s="58" t="s">
        <v>24</v>
      </c>
      <c r="D108">
        <f t="shared" si="4"/>
        <v>40</v>
      </c>
      <c r="I108">
        <v>40</v>
      </c>
    </row>
    <row r="109" spans="1:18">
      <c r="A109" s="10">
        <f t="shared" si="3"/>
        <v>97</v>
      </c>
      <c r="B109" s="60" t="s">
        <v>500</v>
      </c>
      <c r="C109" s="58" t="s">
        <v>50</v>
      </c>
      <c r="D109">
        <f t="shared" si="4"/>
        <v>40</v>
      </c>
      <c r="I109">
        <v>40</v>
      </c>
    </row>
    <row r="110" spans="1:18">
      <c r="A110" s="10">
        <f t="shared" si="3"/>
        <v>97</v>
      </c>
      <c r="B110" s="88" t="s">
        <v>632</v>
      </c>
      <c r="C110" s="88" t="s">
        <v>47</v>
      </c>
      <c r="D110">
        <f t="shared" si="4"/>
        <v>40</v>
      </c>
      <c r="K110">
        <v>40</v>
      </c>
    </row>
    <row r="111" spans="1:18">
      <c r="A111" s="10">
        <f t="shared" si="3"/>
        <v>97</v>
      </c>
      <c r="B111" s="58" t="s">
        <v>720</v>
      </c>
      <c r="C111" s="58" t="s">
        <v>46</v>
      </c>
      <c r="D111">
        <f t="shared" si="4"/>
        <v>40</v>
      </c>
      <c r="L111">
        <v>40</v>
      </c>
    </row>
    <row r="112" spans="1:18">
      <c r="A112" s="10">
        <f t="shared" si="3"/>
        <v>97</v>
      </c>
      <c r="B112" t="s">
        <v>843</v>
      </c>
      <c r="C112" t="s">
        <v>46</v>
      </c>
      <c r="D112">
        <f t="shared" si="4"/>
        <v>40</v>
      </c>
      <c r="N112">
        <v>40</v>
      </c>
    </row>
    <row r="113" spans="1:19">
      <c r="A113" s="10">
        <f t="shared" si="3"/>
        <v>97</v>
      </c>
      <c r="B113" s="92" t="s">
        <v>845</v>
      </c>
      <c r="C113" t="s">
        <v>838</v>
      </c>
      <c r="D113">
        <f t="shared" si="4"/>
        <v>40</v>
      </c>
      <c r="N113">
        <v>40</v>
      </c>
    </row>
    <row r="114" spans="1:19">
      <c r="A114" s="10">
        <f t="shared" si="3"/>
        <v>97</v>
      </c>
      <c r="B114" s="92" t="s">
        <v>846</v>
      </c>
      <c r="C114" t="s">
        <v>46</v>
      </c>
      <c r="D114">
        <f t="shared" si="4"/>
        <v>40</v>
      </c>
      <c r="N114">
        <v>40</v>
      </c>
    </row>
    <row r="115" spans="1:19">
      <c r="A115" s="10">
        <f t="shared" si="3"/>
        <v>97</v>
      </c>
      <c r="B115" s="92" t="s">
        <v>847</v>
      </c>
      <c r="C115" t="s">
        <v>47</v>
      </c>
      <c r="D115">
        <f t="shared" si="4"/>
        <v>40</v>
      </c>
      <c r="N115">
        <v>40</v>
      </c>
    </row>
    <row r="116" spans="1:19">
      <c r="A116" s="10">
        <f t="shared" si="3"/>
        <v>97</v>
      </c>
      <c r="B116" s="92" t="s">
        <v>848</v>
      </c>
      <c r="C116" t="s">
        <v>849</v>
      </c>
      <c r="D116">
        <f t="shared" si="4"/>
        <v>40</v>
      </c>
      <c r="N116">
        <v>40</v>
      </c>
    </row>
    <row r="117" spans="1:19">
      <c r="A117" s="10">
        <f t="shared" si="3"/>
        <v>97</v>
      </c>
      <c r="B117" s="58" t="s">
        <v>987</v>
      </c>
      <c r="C117" s="58" t="s">
        <v>20</v>
      </c>
      <c r="D117">
        <f t="shared" si="4"/>
        <v>40</v>
      </c>
      <c r="P117">
        <v>40</v>
      </c>
    </row>
    <row r="118" spans="1:19">
      <c r="A118" s="10">
        <f t="shared" si="3"/>
        <v>97</v>
      </c>
      <c r="B118" s="104" t="s">
        <v>1176</v>
      </c>
      <c r="C118" s="104" t="s">
        <v>50</v>
      </c>
      <c r="D118">
        <f t="shared" si="4"/>
        <v>40</v>
      </c>
      <c r="R118" s="105">
        <v>40</v>
      </c>
    </row>
    <row r="119" spans="1:19">
      <c r="A119" s="10">
        <f t="shared" si="3"/>
        <v>97</v>
      </c>
      <c r="B119" s="108" t="s">
        <v>1238</v>
      </c>
      <c r="C119" t="s">
        <v>24</v>
      </c>
      <c r="D119">
        <f t="shared" si="4"/>
        <v>40</v>
      </c>
      <c r="S119">
        <v>40</v>
      </c>
    </row>
    <row r="120" spans="1:19">
      <c r="A120" s="10">
        <f t="shared" si="3"/>
        <v>97</v>
      </c>
      <c r="B120" s="108" t="s">
        <v>1239</v>
      </c>
      <c r="C120" t="s">
        <v>20</v>
      </c>
      <c r="D120">
        <f t="shared" si="4"/>
        <v>40</v>
      </c>
      <c r="S120">
        <v>40</v>
      </c>
    </row>
    <row r="121" spans="1:19">
      <c r="A121" s="10">
        <f t="shared" si="3"/>
        <v>97</v>
      </c>
      <c r="B121" s="108" t="s">
        <v>1240</v>
      </c>
      <c r="C121" t="s">
        <v>47</v>
      </c>
      <c r="D121">
        <f t="shared" si="4"/>
        <v>40</v>
      </c>
      <c r="S121">
        <v>40</v>
      </c>
    </row>
    <row r="122" spans="1:19">
      <c r="A122" s="10">
        <f t="shared" si="3"/>
        <v>97</v>
      </c>
      <c r="B122" s="108" t="s">
        <v>1241</v>
      </c>
      <c r="C122" t="s">
        <v>50</v>
      </c>
      <c r="D122">
        <f t="shared" si="4"/>
        <v>40</v>
      </c>
      <c r="S122">
        <v>40</v>
      </c>
    </row>
    <row r="123" spans="1:19">
      <c r="A123" s="10">
        <f t="shared" si="3"/>
        <v>97</v>
      </c>
      <c r="B123" s="108" t="s">
        <v>1242</v>
      </c>
      <c r="C123" t="s">
        <v>47</v>
      </c>
      <c r="D123">
        <f t="shared" si="4"/>
        <v>40</v>
      </c>
      <c r="S123">
        <v>40</v>
      </c>
    </row>
    <row r="124" spans="1:19">
      <c r="A124" s="10">
        <f t="shared" si="3"/>
        <v>97</v>
      </c>
      <c r="B124" s="108" t="s">
        <v>1243</v>
      </c>
      <c r="C124" t="s">
        <v>1244</v>
      </c>
      <c r="D124">
        <f t="shared" si="4"/>
        <v>40</v>
      </c>
      <c r="S124">
        <v>40</v>
      </c>
    </row>
    <row r="125" spans="1:19">
      <c r="A125" s="10">
        <f t="shared" si="3"/>
        <v>97</v>
      </c>
      <c r="B125" s="108" t="s">
        <v>1245</v>
      </c>
      <c r="C125" t="s">
        <v>47</v>
      </c>
      <c r="D125">
        <f t="shared" si="4"/>
        <v>40</v>
      </c>
      <c r="S125">
        <v>40</v>
      </c>
    </row>
    <row r="126" spans="1:19">
      <c r="A126" s="10">
        <f t="shared" si="3"/>
        <v>97</v>
      </c>
      <c r="B126" s="108" t="s">
        <v>1246</v>
      </c>
      <c r="C126" t="s">
        <v>47</v>
      </c>
      <c r="D126">
        <f t="shared" si="4"/>
        <v>40</v>
      </c>
      <c r="S126">
        <v>40</v>
      </c>
    </row>
    <row r="127" spans="1:19">
      <c r="A127" s="10">
        <f t="shared" si="3"/>
        <v>97</v>
      </c>
      <c r="B127" s="108" t="s">
        <v>1247</v>
      </c>
      <c r="C127" t="s">
        <v>47</v>
      </c>
      <c r="D127">
        <f t="shared" si="4"/>
        <v>40</v>
      </c>
      <c r="S127">
        <v>40</v>
      </c>
    </row>
    <row r="128" spans="1:19">
      <c r="A128" s="10">
        <f t="shared" si="3"/>
        <v>124</v>
      </c>
      <c r="B128" s="58" t="s">
        <v>559</v>
      </c>
      <c r="C128" s="58" t="s">
        <v>20</v>
      </c>
      <c r="D128">
        <f t="shared" si="4"/>
        <v>35</v>
      </c>
      <c r="J128">
        <v>35</v>
      </c>
    </row>
    <row r="129" spans="1:17">
      <c r="A129" s="10">
        <f t="shared" si="3"/>
        <v>124</v>
      </c>
      <c r="B129" s="58" t="s">
        <v>560</v>
      </c>
      <c r="C129" s="58" t="s">
        <v>20</v>
      </c>
      <c r="D129">
        <f t="shared" si="4"/>
        <v>35</v>
      </c>
      <c r="J129">
        <v>35</v>
      </c>
    </row>
    <row r="130" spans="1:17">
      <c r="A130" s="10">
        <f t="shared" si="3"/>
        <v>124</v>
      </c>
      <c r="B130" s="58" t="s">
        <v>561</v>
      </c>
      <c r="C130" s="58" t="s">
        <v>20</v>
      </c>
      <c r="D130">
        <f t="shared" si="4"/>
        <v>35</v>
      </c>
      <c r="J130">
        <v>35</v>
      </c>
    </row>
    <row r="131" spans="1:17">
      <c r="A131" s="10">
        <f t="shared" si="3"/>
        <v>124</v>
      </c>
      <c r="B131" s="58" t="s">
        <v>562</v>
      </c>
      <c r="C131" s="58" t="s">
        <v>20</v>
      </c>
      <c r="D131">
        <f t="shared" si="4"/>
        <v>35</v>
      </c>
      <c r="J131">
        <v>35</v>
      </c>
    </row>
    <row r="132" spans="1:17">
      <c r="A132" s="10">
        <f t="shared" si="3"/>
        <v>124</v>
      </c>
      <c r="B132" s="58" t="s">
        <v>563</v>
      </c>
      <c r="C132" s="58" t="s">
        <v>20</v>
      </c>
      <c r="D132">
        <f t="shared" si="4"/>
        <v>35</v>
      </c>
      <c r="J132">
        <v>35</v>
      </c>
    </row>
    <row r="133" spans="1:17">
      <c r="A133" s="10">
        <f t="shared" ref="A133:A196" si="5">RANK(D133,$D$5:$D$356,0)</f>
        <v>124</v>
      </c>
      <c r="B133" s="67" t="s">
        <v>564</v>
      </c>
      <c r="C133" s="58" t="s">
        <v>20</v>
      </c>
      <c r="D133">
        <f t="shared" ref="D133:D196" si="6">SUM(E133:AA133)</f>
        <v>35</v>
      </c>
      <c r="J133">
        <v>35</v>
      </c>
    </row>
    <row r="134" spans="1:17">
      <c r="A134" s="10">
        <f t="shared" si="5"/>
        <v>124</v>
      </c>
      <c r="B134" s="58" t="s">
        <v>743</v>
      </c>
      <c r="C134" s="58" t="s">
        <v>20</v>
      </c>
      <c r="D134">
        <f t="shared" si="6"/>
        <v>35</v>
      </c>
      <c r="L134">
        <v>35</v>
      </c>
    </row>
    <row r="135" spans="1:17">
      <c r="A135" s="10">
        <f t="shared" si="5"/>
        <v>124</v>
      </c>
      <c r="B135" s="58" t="s">
        <v>744</v>
      </c>
      <c r="C135" s="58" t="s">
        <v>20</v>
      </c>
      <c r="D135">
        <f t="shared" si="6"/>
        <v>35</v>
      </c>
      <c r="L135">
        <v>35</v>
      </c>
    </row>
    <row r="136" spans="1:17">
      <c r="A136" s="10">
        <f t="shared" si="5"/>
        <v>124</v>
      </c>
      <c r="B136" s="58" t="s">
        <v>745</v>
      </c>
      <c r="C136" s="58" t="s">
        <v>20</v>
      </c>
      <c r="D136">
        <f t="shared" si="6"/>
        <v>35</v>
      </c>
      <c r="L136">
        <v>35</v>
      </c>
    </row>
    <row r="137" spans="1:17">
      <c r="A137" s="10">
        <f t="shared" si="5"/>
        <v>124</v>
      </c>
      <c r="B137" s="58" t="s">
        <v>746</v>
      </c>
      <c r="C137" s="58" t="s">
        <v>20</v>
      </c>
      <c r="D137">
        <f t="shared" si="6"/>
        <v>35</v>
      </c>
      <c r="L137">
        <v>35</v>
      </c>
    </row>
    <row r="138" spans="1:17">
      <c r="A138" s="10">
        <f t="shared" si="5"/>
        <v>124</v>
      </c>
      <c r="B138" s="58" t="s">
        <v>747</v>
      </c>
      <c r="C138" s="58" t="s">
        <v>20</v>
      </c>
      <c r="D138">
        <f t="shared" si="6"/>
        <v>35</v>
      </c>
      <c r="L138">
        <v>35</v>
      </c>
    </row>
    <row r="139" spans="1:17">
      <c r="A139" s="10">
        <f t="shared" si="5"/>
        <v>124</v>
      </c>
      <c r="B139" s="58" t="s">
        <v>748</v>
      </c>
      <c r="C139" s="58" t="s">
        <v>20</v>
      </c>
      <c r="D139">
        <f t="shared" si="6"/>
        <v>35</v>
      </c>
      <c r="L139">
        <v>35</v>
      </c>
    </row>
    <row r="140" spans="1:17">
      <c r="A140" s="10">
        <f t="shared" si="5"/>
        <v>124</v>
      </c>
      <c r="B140" s="58" t="s">
        <v>749</v>
      </c>
      <c r="C140" s="58" t="s">
        <v>20</v>
      </c>
      <c r="D140">
        <f t="shared" si="6"/>
        <v>35</v>
      </c>
      <c r="L140">
        <v>35</v>
      </c>
    </row>
    <row r="141" spans="1:17">
      <c r="A141" s="10">
        <f t="shared" si="5"/>
        <v>124</v>
      </c>
      <c r="B141" s="67" t="s">
        <v>750</v>
      </c>
      <c r="C141" s="58" t="s">
        <v>20</v>
      </c>
      <c r="D141">
        <f t="shared" si="6"/>
        <v>35</v>
      </c>
      <c r="L141">
        <v>35</v>
      </c>
    </row>
    <row r="142" spans="1:17">
      <c r="A142" s="10">
        <f t="shared" si="5"/>
        <v>124</v>
      </c>
      <c r="B142" s="58" t="s">
        <v>1100</v>
      </c>
      <c r="C142" s="58" t="s">
        <v>24</v>
      </c>
      <c r="D142">
        <f t="shared" si="6"/>
        <v>35</v>
      </c>
      <c r="Q142">
        <v>35</v>
      </c>
    </row>
    <row r="143" spans="1:17">
      <c r="A143" s="10">
        <f t="shared" si="5"/>
        <v>124</v>
      </c>
      <c r="B143" s="58" t="s">
        <v>1101</v>
      </c>
      <c r="C143" s="58" t="s">
        <v>24</v>
      </c>
      <c r="D143">
        <f t="shared" si="6"/>
        <v>35</v>
      </c>
      <c r="Q143">
        <v>35</v>
      </c>
    </row>
    <row r="144" spans="1:17">
      <c r="A144" s="10">
        <f t="shared" si="5"/>
        <v>124</v>
      </c>
      <c r="B144" s="58" t="s">
        <v>1102</v>
      </c>
      <c r="C144" s="58" t="s">
        <v>24</v>
      </c>
      <c r="D144">
        <f t="shared" si="6"/>
        <v>35</v>
      </c>
      <c r="Q144">
        <v>35</v>
      </c>
    </row>
    <row r="145" spans="1:20">
      <c r="A145" s="10">
        <f t="shared" si="5"/>
        <v>124</v>
      </c>
      <c r="B145" s="58" t="s">
        <v>1103</v>
      </c>
      <c r="C145" s="58" t="s">
        <v>24</v>
      </c>
      <c r="D145">
        <f t="shared" si="6"/>
        <v>35</v>
      </c>
      <c r="Q145">
        <v>35</v>
      </c>
    </row>
    <row r="146" spans="1:20">
      <c r="A146" s="10">
        <f t="shared" si="5"/>
        <v>124</v>
      </c>
      <c r="B146" s="58" t="s">
        <v>1104</v>
      </c>
      <c r="C146" s="58" t="s">
        <v>24</v>
      </c>
      <c r="D146">
        <f t="shared" si="6"/>
        <v>35</v>
      </c>
      <c r="Q146">
        <v>35</v>
      </c>
    </row>
    <row r="147" spans="1:20">
      <c r="A147" s="10">
        <f t="shared" si="5"/>
        <v>124</v>
      </c>
      <c r="B147" s="67" t="s">
        <v>1105</v>
      </c>
      <c r="C147" s="58" t="s">
        <v>24</v>
      </c>
      <c r="D147">
        <f t="shared" si="6"/>
        <v>35</v>
      </c>
      <c r="Q147">
        <v>35</v>
      </c>
    </row>
    <row r="148" spans="1:20">
      <c r="A148" s="10">
        <f t="shared" si="5"/>
        <v>124</v>
      </c>
      <c r="B148" s="58" t="s">
        <v>1287</v>
      </c>
      <c r="C148" s="58" t="s">
        <v>50</v>
      </c>
      <c r="D148">
        <f t="shared" si="6"/>
        <v>35</v>
      </c>
      <c r="T148">
        <v>35</v>
      </c>
    </row>
    <row r="149" spans="1:20">
      <c r="A149" s="10">
        <f t="shared" si="5"/>
        <v>124</v>
      </c>
      <c r="B149" s="58" t="s">
        <v>1288</v>
      </c>
      <c r="C149" s="58" t="s">
        <v>20</v>
      </c>
      <c r="D149">
        <f t="shared" si="6"/>
        <v>35</v>
      </c>
      <c r="T149">
        <v>35</v>
      </c>
    </row>
    <row r="150" spans="1:20">
      <c r="A150" s="10">
        <f t="shared" si="5"/>
        <v>124</v>
      </c>
      <c r="B150" s="58" t="s">
        <v>1289</v>
      </c>
      <c r="C150" s="58" t="s">
        <v>50</v>
      </c>
      <c r="D150">
        <f t="shared" si="6"/>
        <v>35</v>
      </c>
      <c r="T150">
        <v>35</v>
      </c>
    </row>
    <row r="151" spans="1:20">
      <c r="A151" s="10">
        <f t="shared" si="5"/>
        <v>124</v>
      </c>
      <c r="B151" s="58" t="s">
        <v>1290</v>
      </c>
      <c r="C151" s="58" t="s">
        <v>50</v>
      </c>
      <c r="D151">
        <f t="shared" si="6"/>
        <v>35</v>
      </c>
      <c r="T151">
        <v>35</v>
      </c>
    </row>
    <row r="152" spans="1:20">
      <c r="A152" s="10">
        <f t="shared" si="5"/>
        <v>124</v>
      </c>
      <c r="B152" s="58" t="s">
        <v>1291</v>
      </c>
      <c r="C152" s="58" t="s">
        <v>20</v>
      </c>
      <c r="D152">
        <f t="shared" si="6"/>
        <v>35</v>
      </c>
      <c r="T152">
        <v>35</v>
      </c>
    </row>
    <row r="153" spans="1:20">
      <c r="A153" s="10">
        <f t="shared" si="5"/>
        <v>124</v>
      </c>
      <c r="B153" s="58" t="s">
        <v>1292</v>
      </c>
      <c r="C153" s="58" t="s">
        <v>20</v>
      </c>
      <c r="D153">
        <f t="shared" si="6"/>
        <v>35</v>
      </c>
      <c r="T153">
        <v>35</v>
      </c>
    </row>
    <row r="154" spans="1:20">
      <c r="A154" s="10">
        <f t="shared" si="5"/>
        <v>124</v>
      </c>
      <c r="B154" s="58" t="s">
        <v>1293</v>
      </c>
      <c r="C154" s="58" t="s">
        <v>20</v>
      </c>
      <c r="D154">
        <f t="shared" si="6"/>
        <v>35</v>
      </c>
      <c r="T154">
        <v>35</v>
      </c>
    </row>
    <row r="155" spans="1:20">
      <c r="A155" s="10">
        <f t="shared" si="5"/>
        <v>124</v>
      </c>
      <c r="B155" s="58" t="s">
        <v>1294</v>
      </c>
      <c r="C155" s="58" t="s">
        <v>20</v>
      </c>
      <c r="D155">
        <f t="shared" si="6"/>
        <v>35</v>
      </c>
      <c r="T155">
        <v>35</v>
      </c>
    </row>
    <row r="156" spans="1:20">
      <c r="A156" s="10">
        <f t="shared" si="5"/>
        <v>152</v>
      </c>
      <c r="B156" s="58" t="s">
        <v>226</v>
      </c>
      <c r="C156" s="58" t="s">
        <v>20</v>
      </c>
      <c r="D156">
        <f t="shared" si="6"/>
        <v>30</v>
      </c>
      <c r="G156">
        <v>30</v>
      </c>
    </row>
    <row r="157" spans="1:20">
      <c r="A157" s="10">
        <f t="shared" si="5"/>
        <v>152</v>
      </c>
      <c r="B157" s="57" t="s">
        <v>406</v>
      </c>
      <c r="C157" t="s">
        <v>19</v>
      </c>
      <c r="D157">
        <f t="shared" si="6"/>
        <v>30</v>
      </c>
      <c r="H157">
        <v>30</v>
      </c>
    </row>
    <row r="158" spans="1:20">
      <c r="A158" s="10">
        <f t="shared" si="5"/>
        <v>152</v>
      </c>
      <c r="B158" s="58" t="s">
        <v>223</v>
      </c>
      <c r="C158" s="58" t="s">
        <v>20</v>
      </c>
      <c r="D158">
        <f t="shared" si="6"/>
        <v>30</v>
      </c>
      <c r="G158">
        <v>30</v>
      </c>
    </row>
    <row r="159" spans="1:20">
      <c r="A159" s="10">
        <f t="shared" si="5"/>
        <v>152</v>
      </c>
      <c r="B159" s="58" t="s">
        <v>95</v>
      </c>
      <c r="C159" s="58" t="s">
        <v>49</v>
      </c>
      <c r="D159">
        <f t="shared" si="6"/>
        <v>30</v>
      </c>
      <c r="F159">
        <v>30</v>
      </c>
      <c r="G159" s="24"/>
      <c r="H159" s="24"/>
      <c r="I159" s="24"/>
      <c r="J159" s="24"/>
      <c r="K159" s="24"/>
      <c r="L159" s="24"/>
      <c r="M159" s="24"/>
      <c r="N159" s="24"/>
      <c r="O159" s="24"/>
    </row>
    <row r="160" spans="1:20">
      <c r="A160" s="10">
        <f t="shared" si="5"/>
        <v>152</v>
      </c>
      <c r="B160" s="58" t="s">
        <v>220</v>
      </c>
      <c r="C160" s="58" t="s">
        <v>20</v>
      </c>
      <c r="D160">
        <f t="shared" si="6"/>
        <v>30</v>
      </c>
      <c r="G160">
        <v>30</v>
      </c>
    </row>
    <row r="161" spans="1:15">
      <c r="A161" s="10">
        <f t="shared" si="5"/>
        <v>152</v>
      </c>
      <c r="B161" s="58" t="s">
        <v>92</v>
      </c>
      <c r="C161" s="58" t="s">
        <v>24</v>
      </c>
      <c r="D161">
        <f t="shared" si="6"/>
        <v>30</v>
      </c>
      <c r="F161">
        <v>30</v>
      </c>
      <c r="G161" s="24"/>
      <c r="H161" s="24"/>
      <c r="I161" s="24"/>
      <c r="J161" s="24"/>
      <c r="K161" s="24"/>
      <c r="L161" s="24"/>
      <c r="M161" s="24"/>
      <c r="N161" s="24"/>
      <c r="O161" s="24"/>
    </row>
    <row r="162" spans="1:15">
      <c r="A162" s="10">
        <f t="shared" si="5"/>
        <v>152</v>
      </c>
      <c r="B162" s="58" t="s">
        <v>93</v>
      </c>
      <c r="C162" s="58" t="s">
        <v>24</v>
      </c>
      <c r="D162">
        <f t="shared" si="6"/>
        <v>30</v>
      </c>
      <c r="F162">
        <v>30</v>
      </c>
      <c r="G162" s="24"/>
      <c r="H162" s="24"/>
      <c r="I162" s="24"/>
      <c r="J162" s="24"/>
      <c r="K162" s="24"/>
      <c r="L162" s="24"/>
      <c r="M162" s="24"/>
      <c r="N162" s="24"/>
      <c r="O162" s="24"/>
    </row>
    <row r="163" spans="1:15">
      <c r="A163">
        <f t="shared" si="5"/>
        <v>152</v>
      </c>
      <c r="B163" s="65" t="s">
        <v>56</v>
      </c>
      <c r="C163" s="58" t="s">
        <v>47</v>
      </c>
      <c r="D163">
        <f t="shared" si="6"/>
        <v>30</v>
      </c>
      <c r="E163">
        <v>30</v>
      </c>
      <c r="F163" s="24"/>
      <c r="G163" s="24"/>
      <c r="H163" s="24"/>
      <c r="I163" s="24"/>
      <c r="J163" s="24"/>
      <c r="K163" s="24"/>
      <c r="L163" s="24"/>
      <c r="M163" s="24"/>
      <c r="N163" s="24"/>
      <c r="O163" s="24"/>
    </row>
    <row r="164" spans="1:15">
      <c r="A164" s="10">
        <f t="shared" si="5"/>
        <v>152</v>
      </c>
      <c r="B164" s="58" t="s">
        <v>227</v>
      </c>
      <c r="C164" s="58" t="s">
        <v>45</v>
      </c>
      <c r="D164">
        <f t="shared" si="6"/>
        <v>30</v>
      </c>
      <c r="G164">
        <v>30</v>
      </c>
    </row>
    <row r="165" spans="1:15">
      <c r="A165" s="10">
        <f t="shared" si="5"/>
        <v>152</v>
      </c>
      <c r="B165" s="58" t="s">
        <v>225</v>
      </c>
      <c r="C165" s="58" t="s">
        <v>20</v>
      </c>
      <c r="D165">
        <f t="shared" si="6"/>
        <v>30</v>
      </c>
      <c r="G165">
        <v>30</v>
      </c>
    </row>
    <row r="166" spans="1:15">
      <c r="A166" s="10">
        <f t="shared" si="5"/>
        <v>152</v>
      </c>
      <c r="B166" s="58" t="s">
        <v>218</v>
      </c>
      <c r="C166" s="58" t="s">
        <v>20</v>
      </c>
      <c r="D166">
        <f t="shared" si="6"/>
        <v>30</v>
      </c>
      <c r="G166">
        <v>30</v>
      </c>
    </row>
    <row r="167" spans="1:15">
      <c r="A167" s="10">
        <f t="shared" si="5"/>
        <v>152</v>
      </c>
      <c r="B167" s="67" t="s">
        <v>231</v>
      </c>
      <c r="C167" s="58" t="s">
        <v>20</v>
      </c>
      <c r="D167">
        <f t="shared" si="6"/>
        <v>30</v>
      </c>
      <c r="G167">
        <v>30</v>
      </c>
    </row>
    <row r="168" spans="1:15">
      <c r="A168" s="10">
        <f t="shared" si="5"/>
        <v>152</v>
      </c>
      <c r="B168" s="58" t="s">
        <v>224</v>
      </c>
      <c r="C168" s="58" t="s">
        <v>20</v>
      </c>
      <c r="D168">
        <f t="shared" si="6"/>
        <v>30</v>
      </c>
      <c r="G168">
        <v>30</v>
      </c>
    </row>
    <row r="169" spans="1:15">
      <c r="A169" s="10">
        <f t="shared" si="5"/>
        <v>152</v>
      </c>
      <c r="B169" s="88" t="s">
        <v>633</v>
      </c>
      <c r="C169" s="88" t="s">
        <v>47</v>
      </c>
      <c r="D169">
        <f t="shared" si="6"/>
        <v>30</v>
      </c>
      <c r="K169">
        <v>30</v>
      </c>
    </row>
    <row r="170" spans="1:15">
      <c r="A170" s="10">
        <f t="shared" si="5"/>
        <v>152</v>
      </c>
      <c r="B170" s="90" t="s">
        <v>634</v>
      </c>
      <c r="C170" s="90" t="s">
        <v>46</v>
      </c>
      <c r="D170">
        <f t="shared" si="6"/>
        <v>30</v>
      </c>
      <c r="K170">
        <v>30</v>
      </c>
    </row>
    <row r="171" spans="1:15">
      <c r="A171" s="10">
        <f t="shared" si="5"/>
        <v>152</v>
      </c>
      <c r="B171" s="88" t="s">
        <v>635</v>
      </c>
      <c r="C171" s="88" t="s">
        <v>47</v>
      </c>
      <c r="D171">
        <f t="shared" si="6"/>
        <v>30</v>
      </c>
      <c r="K171">
        <v>30</v>
      </c>
    </row>
    <row r="172" spans="1:15">
      <c r="A172" s="10">
        <f t="shared" si="5"/>
        <v>152</v>
      </c>
      <c r="B172" s="58" t="s">
        <v>721</v>
      </c>
      <c r="C172" s="58" t="s">
        <v>45</v>
      </c>
      <c r="D172">
        <f t="shared" si="6"/>
        <v>30</v>
      </c>
      <c r="L172">
        <v>30</v>
      </c>
    </row>
    <row r="173" spans="1:15">
      <c r="A173" s="10">
        <f t="shared" si="5"/>
        <v>152</v>
      </c>
      <c r="B173" s="58" t="s">
        <v>722</v>
      </c>
      <c r="C173" s="58" t="s">
        <v>45</v>
      </c>
      <c r="D173">
        <f t="shared" si="6"/>
        <v>30</v>
      </c>
      <c r="L173">
        <v>30</v>
      </c>
    </row>
    <row r="174" spans="1:15">
      <c r="A174" s="10">
        <f t="shared" si="5"/>
        <v>152</v>
      </c>
      <c r="B174" s="58" t="s">
        <v>723</v>
      </c>
      <c r="C174" s="58" t="s">
        <v>45</v>
      </c>
      <c r="D174">
        <f t="shared" si="6"/>
        <v>30</v>
      </c>
      <c r="L174">
        <v>30</v>
      </c>
    </row>
    <row r="175" spans="1:15">
      <c r="A175" s="10">
        <f t="shared" si="5"/>
        <v>152</v>
      </c>
      <c r="B175" s="58" t="s">
        <v>724</v>
      </c>
      <c r="C175" s="58" t="s">
        <v>45</v>
      </c>
      <c r="D175">
        <f t="shared" si="6"/>
        <v>30</v>
      </c>
      <c r="L175">
        <v>30</v>
      </c>
    </row>
    <row r="176" spans="1:15">
      <c r="A176" s="10">
        <f t="shared" si="5"/>
        <v>152</v>
      </c>
      <c r="B176" s="58" t="s">
        <v>875</v>
      </c>
      <c r="C176" s="58" t="s">
        <v>24</v>
      </c>
      <c r="D176">
        <f t="shared" si="6"/>
        <v>30</v>
      </c>
      <c r="O176">
        <v>30</v>
      </c>
    </row>
    <row r="177" spans="1:18">
      <c r="A177" s="10">
        <f t="shared" si="5"/>
        <v>152</v>
      </c>
      <c r="B177" s="58" t="s">
        <v>876</v>
      </c>
      <c r="C177" s="58" t="s">
        <v>20</v>
      </c>
      <c r="D177">
        <f t="shared" si="6"/>
        <v>30</v>
      </c>
      <c r="O177">
        <v>30</v>
      </c>
    </row>
    <row r="178" spans="1:18">
      <c r="A178" s="10">
        <f t="shared" si="5"/>
        <v>152</v>
      </c>
      <c r="B178" s="58" t="s">
        <v>988</v>
      </c>
      <c r="C178" s="58" t="s">
        <v>20</v>
      </c>
      <c r="D178">
        <f t="shared" si="6"/>
        <v>30</v>
      </c>
      <c r="P178">
        <v>30</v>
      </c>
    </row>
    <row r="179" spans="1:18">
      <c r="A179" s="10">
        <f t="shared" si="5"/>
        <v>152</v>
      </c>
      <c r="B179" s="58" t="s">
        <v>989</v>
      </c>
      <c r="C179" s="58" t="s">
        <v>20</v>
      </c>
      <c r="D179">
        <f t="shared" si="6"/>
        <v>30</v>
      </c>
      <c r="P179">
        <v>30</v>
      </c>
    </row>
    <row r="180" spans="1:18">
      <c r="A180" s="10">
        <f t="shared" si="5"/>
        <v>152</v>
      </c>
      <c r="B180" s="58" t="s">
        <v>990</v>
      </c>
      <c r="C180" s="58" t="s">
        <v>20</v>
      </c>
      <c r="D180">
        <f t="shared" si="6"/>
        <v>30</v>
      </c>
      <c r="P180">
        <v>30</v>
      </c>
    </row>
    <row r="181" spans="1:18">
      <c r="A181" s="10">
        <f t="shared" si="5"/>
        <v>152</v>
      </c>
      <c r="B181" s="58" t="s">
        <v>991</v>
      </c>
      <c r="C181" s="58" t="s">
        <v>20</v>
      </c>
      <c r="D181">
        <f t="shared" si="6"/>
        <v>30</v>
      </c>
      <c r="P181">
        <v>30</v>
      </c>
    </row>
    <row r="182" spans="1:18">
      <c r="A182" s="10">
        <f t="shared" si="5"/>
        <v>152</v>
      </c>
      <c r="B182" s="104" t="s">
        <v>1177</v>
      </c>
      <c r="C182" s="104" t="s">
        <v>50</v>
      </c>
      <c r="D182">
        <f t="shared" si="6"/>
        <v>30</v>
      </c>
      <c r="R182" s="105">
        <v>30</v>
      </c>
    </row>
    <row r="183" spans="1:18">
      <c r="A183" s="10">
        <f t="shared" si="5"/>
        <v>152</v>
      </c>
      <c r="B183" s="104" t="s">
        <v>1178</v>
      </c>
      <c r="C183" s="104" t="s">
        <v>50</v>
      </c>
      <c r="D183">
        <f t="shared" si="6"/>
        <v>30</v>
      </c>
      <c r="R183" s="105">
        <v>30</v>
      </c>
    </row>
    <row r="184" spans="1:18">
      <c r="A184" s="10">
        <f t="shared" si="5"/>
        <v>152</v>
      </c>
      <c r="B184" s="104" t="s">
        <v>1181</v>
      </c>
      <c r="C184" s="104" t="s">
        <v>50</v>
      </c>
      <c r="D184">
        <f t="shared" si="6"/>
        <v>30</v>
      </c>
      <c r="R184" s="105">
        <v>30</v>
      </c>
    </row>
    <row r="185" spans="1:18">
      <c r="A185" s="10">
        <f t="shared" si="5"/>
        <v>181</v>
      </c>
      <c r="B185" s="57" t="s">
        <v>408</v>
      </c>
      <c r="C185" t="s">
        <v>46</v>
      </c>
      <c r="D185">
        <f t="shared" si="6"/>
        <v>20</v>
      </c>
      <c r="H185">
        <v>20</v>
      </c>
    </row>
    <row r="186" spans="1:18">
      <c r="A186" s="10">
        <f t="shared" si="5"/>
        <v>181</v>
      </c>
      <c r="B186" s="58" t="s">
        <v>97</v>
      </c>
      <c r="C186" s="58" t="s">
        <v>24</v>
      </c>
      <c r="D186">
        <f t="shared" si="6"/>
        <v>20</v>
      </c>
      <c r="F186">
        <v>20</v>
      </c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1:18">
      <c r="A187">
        <f t="shared" si="5"/>
        <v>181</v>
      </c>
      <c r="B187" s="65" t="s">
        <v>59</v>
      </c>
      <c r="C187" s="58" t="s">
        <v>46</v>
      </c>
      <c r="D187">
        <f t="shared" si="6"/>
        <v>20</v>
      </c>
      <c r="E187">
        <v>20</v>
      </c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1:18">
      <c r="A188" s="10">
        <f t="shared" si="5"/>
        <v>181</v>
      </c>
      <c r="B188" s="58" t="s">
        <v>98</v>
      </c>
      <c r="C188" s="58" t="s">
        <v>24</v>
      </c>
      <c r="D188">
        <f t="shared" si="6"/>
        <v>20</v>
      </c>
      <c r="F188">
        <v>20</v>
      </c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1:18">
      <c r="A189" s="10">
        <f t="shared" si="5"/>
        <v>181</v>
      </c>
      <c r="B189" s="58" t="s">
        <v>96</v>
      </c>
      <c r="C189" s="58" t="s">
        <v>24</v>
      </c>
      <c r="D189">
        <f t="shared" si="6"/>
        <v>20</v>
      </c>
      <c r="F189">
        <v>20</v>
      </c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1:18">
      <c r="A190" s="10">
        <f t="shared" si="5"/>
        <v>181</v>
      </c>
      <c r="B190" s="67" t="s">
        <v>103</v>
      </c>
      <c r="C190" s="58" t="s">
        <v>24</v>
      </c>
      <c r="D190">
        <f t="shared" si="6"/>
        <v>20</v>
      </c>
      <c r="F190">
        <v>20</v>
      </c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1:18">
      <c r="A191" s="10">
        <f t="shared" si="5"/>
        <v>181</v>
      </c>
      <c r="B191" s="58" t="s">
        <v>101</v>
      </c>
      <c r="C191" s="58" t="s">
        <v>24</v>
      </c>
      <c r="D191">
        <f t="shared" si="6"/>
        <v>20</v>
      </c>
      <c r="F191">
        <v>20</v>
      </c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1:18">
      <c r="A192" s="10">
        <f t="shared" si="5"/>
        <v>181</v>
      </c>
      <c r="B192" s="58" t="s">
        <v>102</v>
      </c>
      <c r="C192" s="58" t="s">
        <v>24</v>
      </c>
      <c r="D192">
        <f t="shared" si="6"/>
        <v>20</v>
      </c>
      <c r="F192">
        <v>20</v>
      </c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1:15">
      <c r="A193">
        <f t="shared" si="5"/>
        <v>181</v>
      </c>
      <c r="B193" s="65" t="s">
        <v>60</v>
      </c>
      <c r="C193" s="58" t="s">
        <v>47</v>
      </c>
      <c r="D193">
        <f t="shared" si="6"/>
        <v>20</v>
      </c>
      <c r="E193">
        <v>20</v>
      </c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1:15">
      <c r="A194" s="10">
        <f t="shared" si="5"/>
        <v>181</v>
      </c>
      <c r="B194" s="58" t="s">
        <v>99</v>
      </c>
      <c r="C194" s="58" t="s">
        <v>24</v>
      </c>
      <c r="D194">
        <f t="shared" si="6"/>
        <v>20</v>
      </c>
      <c r="F194">
        <v>20</v>
      </c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1:15">
      <c r="A195">
        <f t="shared" si="5"/>
        <v>181</v>
      </c>
      <c r="B195" s="65" t="s">
        <v>62</v>
      </c>
      <c r="C195" s="58" t="s">
        <v>47</v>
      </c>
      <c r="D195">
        <f t="shared" si="6"/>
        <v>20</v>
      </c>
      <c r="E195">
        <v>20</v>
      </c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1:15">
      <c r="A196" s="10">
        <f t="shared" si="5"/>
        <v>181</v>
      </c>
      <c r="B196" s="65" t="s">
        <v>63</v>
      </c>
      <c r="C196" s="58" t="s">
        <v>50</v>
      </c>
      <c r="D196">
        <f t="shared" si="6"/>
        <v>20</v>
      </c>
      <c r="E196">
        <v>20</v>
      </c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1:15">
      <c r="A197">
        <f t="shared" ref="A197:A260" si="7">RANK(D197,$D$5:$D$356,0)</f>
        <v>181</v>
      </c>
      <c r="B197" s="65" t="s">
        <v>64</v>
      </c>
      <c r="C197" s="58" t="s">
        <v>50</v>
      </c>
      <c r="D197">
        <f t="shared" ref="D197:D260" si="8">SUM(E197:AA197)</f>
        <v>20</v>
      </c>
      <c r="E197">
        <v>20</v>
      </c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1:15">
      <c r="A198" s="10">
        <f t="shared" si="7"/>
        <v>181</v>
      </c>
      <c r="B198" s="57" t="s">
        <v>410</v>
      </c>
      <c r="C198" t="s">
        <v>411</v>
      </c>
      <c r="D198">
        <f t="shared" si="8"/>
        <v>20</v>
      </c>
      <c r="H198">
        <v>20</v>
      </c>
    </row>
    <row r="199" spans="1:15">
      <c r="A199" s="10">
        <f t="shared" si="7"/>
        <v>181</v>
      </c>
      <c r="B199" s="58" t="s">
        <v>100</v>
      </c>
      <c r="C199" s="58" t="s">
        <v>24</v>
      </c>
      <c r="D199">
        <f t="shared" si="8"/>
        <v>20</v>
      </c>
      <c r="F199">
        <v>20</v>
      </c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1:15">
      <c r="A200">
        <f t="shared" si="7"/>
        <v>181</v>
      </c>
      <c r="B200" s="65" t="s">
        <v>65</v>
      </c>
      <c r="C200" s="58" t="s">
        <v>47</v>
      </c>
      <c r="D200">
        <f t="shared" si="8"/>
        <v>20</v>
      </c>
      <c r="E200">
        <v>20</v>
      </c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1:15">
      <c r="A201">
        <f t="shared" si="7"/>
        <v>181</v>
      </c>
      <c r="B201" s="65" t="s">
        <v>66</v>
      </c>
      <c r="C201" s="58" t="s">
        <v>47</v>
      </c>
      <c r="D201">
        <f t="shared" si="8"/>
        <v>20</v>
      </c>
      <c r="E201">
        <v>20</v>
      </c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1:15">
      <c r="A202" s="10">
        <f t="shared" si="7"/>
        <v>181</v>
      </c>
      <c r="B202" s="90" t="s">
        <v>636</v>
      </c>
      <c r="C202" s="90" t="s">
        <v>47</v>
      </c>
      <c r="D202">
        <f t="shared" si="8"/>
        <v>20</v>
      </c>
      <c r="K202">
        <v>20</v>
      </c>
    </row>
    <row r="203" spans="1:15">
      <c r="A203" s="10">
        <f t="shared" si="7"/>
        <v>181</v>
      </c>
      <c r="B203" s="90" t="s">
        <v>638</v>
      </c>
      <c r="C203" s="90" t="s">
        <v>50</v>
      </c>
      <c r="D203">
        <f t="shared" si="8"/>
        <v>20</v>
      </c>
      <c r="K203">
        <v>20</v>
      </c>
    </row>
    <row r="204" spans="1:15">
      <c r="A204" s="10">
        <f t="shared" si="7"/>
        <v>181</v>
      </c>
      <c r="B204" s="90" t="s">
        <v>640</v>
      </c>
      <c r="C204" s="90" t="s">
        <v>47</v>
      </c>
      <c r="D204">
        <f t="shared" si="8"/>
        <v>20</v>
      </c>
      <c r="K204">
        <v>20</v>
      </c>
    </row>
    <row r="205" spans="1:15">
      <c r="A205" s="10">
        <f t="shared" si="7"/>
        <v>181</v>
      </c>
      <c r="B205" s="88" t="s">
        <v>641</v>
      </c>
      <c r="C205" s="88" t="s">
        <v>642</v>
      </c>
      <c r="D205">
        <f t="shared" si="8"/>
        <v>20</v>
      </c>
      <c r="K205">
        <v>20</v>
      </c>
    </row>
    <row r="206" spans="1:15">
      <c r="A206" s="10">
        <f t="shared" si="7"/>
        <v>181</v>
      </c>
      <c r="B206" s="90" t="s">
        <v>643</v>
      </c>
      <c r="C206" s="90" t="s">
        <v>47</v>
      </c>
      <c r="D206">
        <f t="shared" si="8"/>
        <v>20</v>
      </c>
      <c r="K206">
        <v>20</v>
      </c>
    </row>
    <row r="207" spans="1:15">
      <c r="A207" s="10">
        <f t="shared" si="7"/>
        <v>181</v>
      </c>
      <c r="B207" s="89" t="s">
        <v>644</v>
      </c>
      <c r="C207" s="88" t="s">
        <v>47</v>
      </c>
      <c r="D207">
        <f t="shared" si="8"/>
        <v>20</v>
      </c>
      <c r="K207">
        <v>20</v>
      </c>
    </row>
    <row r="208" spans="1:15">
      <c r="A208" s="10">
        <f t="shared" si="7"/>
        <v>181</v>
      </c>
      <c r="B208" s="58" t="s">
        <v>725</v>
      </c>
      <c r="C208" s="58" t="s">
        <v>45</v>
      </c>
      <c r="D208">
        <f t="shared" si="8"/>
        <v>20</v>
      </c>
      <c r="L208">
        <v>20</v>
      </c>
    </row>
    <row r="209" spans="1:16">
      <c r="A209" s="10">
        <f t="shared" si="7"/>
        <v>181</v>
      </c>
      <c r="B209" s="58" t="s">
        <v>726</v>
      </c>
      <c r="C209" s="58" t="s">
        <v>45</v>
      </c>
      <c r="D209">
        <f t="shared" si="8"/>
        <v>20</v>
      </c>
      <c r="L209">
        <v>20</v>
      </c>
    </row>
    <row r="210" spans="1:16">
      <c r="A210" s="10">
        <f t="shared" si="7"/>
        <v>181</v>
      </c>
      <c r="B210" s="58" t="s">
        <v>727</v>
      </c>
      <c r="C210" s="58" t="s">
        <v>45</v>
      </c>
      <c r="D210">
        <f t="shared" si="8"/>
        <v>20</v>
      </c>
      <c r="L210">
        <v>20</v>
      </c>
    </row>
    <row r="211" spans="1:16">
      <c r="A211" s="10">
        <f t="shared" si="7"/>
        <v>181</v>
      </c>
      <c r="B211" s="58" t="s">
        <v>728</v>
      </c>
      <c r="C211" s="58" t="s">
        <v>45</v>
      </c>
      <c r="D211">
        <f t="shared" si="8"/>
        <v>20</v>
      </c>
      <c r="L211">
        <v>20</v>
      </c>
    </row>
    <row r="212" spans="1:16">
      <c r="A212" s="10">
        <f t="shared" si="7"/>
        <v>181</v>
      </c>
      <c r="B212" s="58" t="s">
        <v>729</v>
      </c>
      <c r="C212" s="58" t="s">
        <v>45</v>
      </c>
      <c r="D212">
        <f t="shared" si="8"/>
        <v>20</v>
      </c>
      <c r="L212">
        <v>20</v>
      </c>
    </row>
    <row r="213" spans="1:16">
      <c r="A213" s="10">
        <f t="shared" si="7"/>
        <v>181</v>
      </c>
      <c r="B213" s="58" t="s">
        <v>730</v>
      </c>
      <c r="C213" s="58" t="s">
        <v>45</v>
      </c>
      <c r="D213">
        <f t="shared" si="8"/>
        <v>20</v>
      </c>
      <c r="L213">
        <v>20</v>
      </c>
    </row>
    <row r="214" spans="1:16">
      <c r="A214" s="10">
        <f t="shared" si="7"/>
        <v>181</v>
      </c>
      <c r="B214" s="58" t="s">
        <v>731</v>
      </c>
      <c r="C214" s="58" t="s">
        <v>45</v>
      </c>
      <c r="D214">
        <f t="shared" si="8"/>
        <v>20</v>
      </c>
      <c r="L214">
        <v>20</v>
      </c>
    </row>
    <row r="215" spans="1:16">
      <c r="A215" s="10">
        <f t="shared" si="7"/>
        <v>181</v>
      </c>
      <c r="B215" s="67" t="s">
        <v>732</v>
      </c>
      <c r="C215" s="58" t="s">
        <v>45</v>
      </c>
      <c r="D215">
        <f t="shared" si="8"/>
        <v>20</v>
      </c>
      <c r="L215">
        <v>20</v>
      </c>
    </row>
    <row r="216" spans="1:16">
      <c r="A216" s="10">
        <f t="shared" si="7"/>
        <v>181</v>
      </c>
      <c r="B216" s="58" t="s">
        <v>877</v>
      </c>
      <c r="C216" s="58" t="s">
        <v>20</v>
      </c>
      <c r="D216">
        <f t="shared" si="8"/>
        <v>20</v>
      </c>
      <c r="O216">
        <v>20</v>
      </c>
    </row>
    <row r="217" spans="1:16">
      <c r="A217" s="10">
        <f t="shared" si="7"/>
        <v>181</v>
      </c>
      <c r="B217" s="58" t="s">
        <v>878</v>
      </c>
      <c r="C217" s="58" t="s">
        <v>20</v>
      </c>
      <c r="D217">
        <f t="shared" si="8"/>
        <v>20</v>
      </c>
      <c r="O217">
        <v>20</v>
      </c>
    </row>
    <row r="218" spans="1:16">
      <c r="A218" s="10">
        <f t="shared" si="7"/>
        <v>181</v>
      </c>
      <c r="B218" s="58" t="s">
        <v>879</v>
      </c>
      <c r="C218" s="58" t="s">
        <v>20</v>
      </c>
      <c r="D218">
        <f t="shared" si="8"/>
        <v>20</v>
      </c>
      <c r="O218">
        <v>20</v>
      </c>
    </row>
    <row r="219" spans="1:16">
      <c r="A219" s="10">
        <f t="shared" si="7"/>
        <v>181</v>
      </c>
      <c r="B219" s="58" t="s">
        <v>880</v>
      </c>
      <c r="C219" s="58" t="s">
        <v>20</v>
      </c>
      <c r="D219">
        <f t="shared" si="8"/>
        <v>20</v>
      </c>
      <c r="O219">
        <v>20</v>
      </c>
    </row>
    <row r="220" spans="1:16">
      <c r="A220" s="10">
        <f t="shared" si="7"/>
        <v>181</v>
      </c>
      <c r="B220" s="58" t="s">
        <v>881</v>
      </c>
      <c r="C220" s="58" t="s">
        <v>20</v>
      </c>
      <c r="D220">
        <f t="shared" si="8"/>
        <v>20</v>
      </c>
      <c r="O220">
        <v>20</v>
      </c>
    </row>
    <row r="221" spans="1:16">
      <c r="A221" s="10">
        <f t="shared" si="7"/>
        <v>181</v>
      </c>
      <c r="B221" s="58" t="s">
        <v>882</v>
      </c>
      <c r="C221" s="58" t="s">
        <v>20</v>
      </c>
      <c r="D221">
        <f t="shared" si="8"/>
        <v>20</v>
      </c>
      <c r="O221">
        <v>20</v>
      </c>
    </row>
    <row r="222" spans="1:16">
      <c r="A222" s="10">
        <f t="shared" si="7"/>
        <v>181</v>
      </c>
      <c r="B222" s="58" t="s">
        <v>883</v>
      </c>
      <c r="C222" s="58" t="s">
        <v>20</v>
      </c>
      <c r="D222">
        <f t="shared" si="8"/>
        <v>20</v>
      </c>
      <c r="O222">
        <v>20</v>
      </c>
    </row>
    <row r="223" spans="1:16">
      <c r="A223" s="10">
        <f t="shared" si="7"/>
        <v>181</v>
      </c>
      <c r="B223" s="58" t="s">
        <v>992</v>
      </c>
      <c r="C223" s="58" t="s">
        <v>20</v>
      </c>
      <c r="D223">
        <f t="shared" si="8"/>
        <v>20</v>
      </c>
      <c r="P223">
        <v>20</v>
      </c>
    </row>
    <row r="224" spans="1:16">
      <c r="A224" s="10">
        <f t="shared" si="7"/>
        <v>181</v>
      </c>
      <c r="B224" s="58" t="s">
        <v>994</v>
      </c>
      <c r="C224" s="58" t="s">
        <v>20</v>
      </c>
      <c r="D224">
        <f t="shared" si="8"/>
        <v>20</v>
      </c>
      <c r="P224">
        <v>20</v>
      </c>
    </row>
    <row r="225" spans="1:18">
      <c r="A225" s="10">
        <f t="shared" si="7"/>
        <v>181</v>
      </c>
      <c r="B225" s="58" t="s">
        <v>995</v>
      </c>
      <c r="C225" s="58" t="s">
        <v>20</v>
      </c>
      <c r="D225">
        <f t="shared" si="8"/>
        <v>20</v>
      </c>
      <c r="P225">
        <v>20</v>
      </c>
    </row>
    <row r="226" spans="1:18">
      <c r="A226" s="10">
        <f t="shared" si="7"/>
        <v>181</v>
      </c>
      <c r="B226" s="58" t="s">
        <v>996</v>
      </c>
      <c r="C226" s="58" t="s">
        <v>20</v>
      </c>
      <c r="D226">
        <f t="shared" si="8"/>
        <v>20</v>
      </c>
      <c r="P226">
        <v>20</v>
      </c>
    </row>
    <row r="227" spans="1:18">
      <c r="A227" s="10">
        <f t="shared" si="7"/>
        <v>181</v>
      </c>
      <c r="B227" s="58" t="s">
        <v>997</v>
      </c>
      <c r="C227" s="58" t="s">
        <v>20</v>
      </c>
      <c r="D227">
        <f t="shared" si="8"/>
        <v>20</v>
      </c>
      <c r="P227">
        <v>20</v>
      </c>
    </row>
    <row r="228" spans="1:18">
      <c r="A228" s="10">
        <f t="shared" si="7"/>
        <v>181</v>
      </c>
      <c r="B228" s="95" t="s">
        <v>998</v>
      </c>
      <c r="C228" s="58" t="s">
        <v>20</v>
      </c>
      <c r="D228">
        <f t="shared" si="8"/>
        <v>20</v>
      </c>
      <c r="P228">
        <v>20</v>
      </c>
    </row>
    <row r="229" spans="1:18">
      <c r="A229" s="10">
        <f t="shared" si="7"/>
        <v>181</v>
      </c>
      <c r="B229" s="95" t="s">
        <v>999</v>
      </c>
      <c r="C229" s="58" t="s">
        <v>20</v>
      </c>
      <c r="D229">
        <f t="shared" si="8"/>
        <v>20</v>
      </c>
      <c r="P229">
        <v>20</v>
      </c>
    </row>
    <row r="230" spans="1:18">
      <c r="A230" s="10">
        <f t="shared" si="7"/>
        <v>181</v>
      </c>
      <c r="B230" s="104" t="s">
        <v>1182</v>
      </c>
      <c r="C230" s="104" t="s">
        <v>1183</v>
      </c>
      <c r="D230">
        <f t="shared" si="8"/>
        <v>20</v>
      </c>
      <c r="R230" s="105">
        <v>20</v>
      </c>
    </row>
    <row r="231" spans="1:18">
      <c r="A231" s="10">
        <f t="shared" si="7"/>
        <v>181</v>
      </c>
      <c r="B231" s="104" t="s">
        <v>1184</v>
      </c>
      <c r="C231" s="104" t="s">
        <v>50</v>
      </c>
      <c r="D231">
        <f t="shared" si="8"/>
        <v>20</v>
      </c>
      <c r="R231" s="105">
        <v>20</v>
      </c>
    </row>
    <row r="232" spans="1:18">
      <c r="A232" s="10">
        <f t="shared" si="7"/>
        <v>181</v>
      </c>
      <c r="B232" s="104" t="s">
        <v>1185</v>
      </c>
      <c r="C232" s="104" t="s">
        <v>50</v>
      </c>
      <c r="D232">
        <f t="shared" si="8"/>
        <v>20</v>
      </c>
      <c r="R232" s="105">
        <v>20</v>
      </c>
    </row>
    <row r="233" spans="1:18">
      <c r="A233" s="10">
        <f t="shared" si="7"/>
        <v>181</v>
      </c>
      <c r="B233" s="104" t="s">
        <v>1186</v>
      </c>
      <c r="C233" s="104" t="s">
        <v>50</v>
      </c>
      <c r="D233">
        <f t="shared" si="8"/>
        <v>20</v>
      </c>
      <c r="R233" s="105">
        <v>20</v>
      </c>
    </row>
    <row r="234" spans="1:18">
      <c r="A234" s="10">
        <f t="shared" si="7"/>
        <v>181</v>
      </c>
      <c r="B234" s="104" t="s">
        <v>1187</v>
      </c>
      <c r="C234" s="104" t="s">
        <v>50</v>
      </c>
      <c r="D234">
        <f t="shared" si="8"/>
        <v>20</v>
      </c>
      <c r="R234" s="105">
        <v>20</v>
      </c>
    </row>
    <row r="235" spans="1:18">
      <c r="A235" s="10">
        <f t="shared" si="7"/>
        <v>181</v>
      </c>
      <c r="B235" s="104" t="s">
        <v>1188</v>
      </c>
      <c r="C235" s="104" t="s">
        <v>50</v>
      </c>
      <c r="D235">
        <f t="shared" si="8"/>
        <v>20</v>
      </c>
      <c r="R235" s="105">
        <v>20</v>
      </c>
    </row>
    <row r="236" spans="1:18">
      <c r="A236" s="10">
        <f t="shared" si="7"/>
        <v>181</v>
      </c>
      <c r="B236" s="104" t="s">
        <v>1189</v>
      </c>
      <c r="C236" s="104" t="s">
        <v>50</v>
      </c>
      <c r="D236">
        <f t="shared" si="8"/>
        <v>20</v>
      </c>
      <c r="R236" s="105">
        <v>20</v>
      </c>
    </row>
    <row r="237" spans="1:18">
      <c r="A237" s="10">
        <f t="shared" si="7"/>
        <v>181</v>
      </c>
      <c r="B237" s="104" t="s">
        <v>1190</v>
      </c>
      <c r="C237" s="104" t="s">
        <v>50</v>
      </c>
      <c r="D237">
        <f t="shared" si="8"/>
        <v>20</v>
      </c>
      <c r="R237" s="105">
        <v>20</v>
      </c>
    </row>
    <row r="238" spans="1:18">
      <c r="A238" s="10">
        <f t="shared" si="7"/>
        <v>234</v>
      </c>
      <c r="B238" s="58" t="s">
        <v>565</v>
      </c>
      <c r="C238" s="58" t="s">
        <v>20</v>
      </c>
      <c r="D238">
        <f t="shared" si="8"/>
        <v>15</v>
      </c>
      <c r="J238">
        <v>15</v>
      </c>
    </row>
    <row r="239" spans="1:18">
      <c r="A239" s="10">
        <f t="shared" si="7"/>
        <v>234</v>
      </c>
      <c r="B239" s="58" t="s">
        <v>566</v>
      </c>
      <c r="C239" s="58" t="s">
        <v>20</v>
      </c>
      <c r="D239">
        <f t="shared" si="8"/>
        <v>15</v>
      </c>
      <c r="J239">
        <v>15</v>
      </c>
    </row>
    <row r="240" spans="1:18">
      <c r="A240" s="10">
        <f t="shared" si="7"/>
        <v>234</v>
      </c>
      <c r="B240" s="58" t="s">
        <v>567</v>
      </c>
      <c r="C240" s="58" t="s">
        <v>20</v>
      </c>
      <c r="D240">
        <f t="shared" si="8"/>
        <v>15</v>
      </c>
      <c r="J240">
        <v>15</v>
      </c>
    </row>
    <row r="241" spans="1:12">
      <c r="A241" s="10">
        <f t="shared" si="7"/>
        <v>234</v>
      </c>
      <c r="B241" s="58" t="s">
        <v>568</v>
      </c>
      <c r="C241" s="58" t="s">
        <v>20</v>
      </c>
      <c r="D241">
        <f t="shared" si="8"/>
        <v>15</v>
      </c>
      <c r="J241">
        <v>15</v>
      </c>
    </row>
    <row r="242" spans="1:12">
      <c r="A242" s="10">
        <f t="shared" si="7"/>
        <v>234</v>
      </c>
      <c r="B242" s="58" t="s">
        <v>569</v>
      </c>
      <c r="C242" s="58" t="s">
        <v>20</v>
      </c>
      <c r="D242">
        <f t="shared" si="8"/>
        <v>15</v>
      </c>
      <c r="J242">
        <v>15</v>
      </c>
    </row>
    <row r="243" spans="1:12">
      <c r="A243" s="10">
        <f t="shared" si="7"/>
        <v>234</v>
      </c>
      <c r="B243" s="58" t="s">
        <v>570</v>
      </c>
      <c r="C243" s="58" t="s">
        <v>20</v>
      </c>
      <c r="D243">
        <f t="shared" si="8"/>
        <v>15</v>
      </c>
      <c r="J243">
        <v>15</v>
      </c>
    </row>
    <row r="244" spans="1:12">
      <c r="A244" s="10">
        <f t="shared" si="7"/>
        <v>234</v>
      </c>
      <c r="B244" s="58" t="s">
        <v>571</v>
      </c>
      <c r="C244" s="58" t="s">
        <v>20</v>
      </c>
      <c r="D244">
        <f t="shared" si="8"/>
        <v>15</v>
      </c>
      <c r="J244">
        <v>15</v>
      </c>
    </row>
    <row r="245" spans="1:12">
      <c r="A245" s="10">
        <f t="shared" si="7"/>
        <v>234</v>
      </c>
      <c r="B245" s="101" t="s">
        <v>572</v>
      </c>
      <c r="C245" s="58" t="s">
        <v>20</v>
      </c>
      <c r="D245">
        <f t="shared" si="8"/>
        <v>15</v>
      </c>
      <c r="J245">
        <v>15</v>
      </c>
    </row>
    <row r="246" spans="1:12">
      <c r="A246" s="10">
        <f t="shared" si="7"/>
        <v>234</v>
      </c>
      <c r="B246" s="58" t="s">
        <v>573</v>
      </c>
      <c r="C246" s="58" t="s">
        <v>20</v>
      </c>
      <c r="D246">
        <f t="shared" si="8"/>
        <v>15</v>
      </c>
      <c r="J246">
        <v>15</v>
      </c>
    </row>
    <row r="247" spans="1:12">
      <c r="A247" s="10">
        <f t="shared" si="7"/>
        <v>234</v>
      </c>
      <c r="B247" s="101" t="s">
        <v>574</v>
      </c>
      <c r="C247" s="58" t="s">
        <v>20</v>
      </c>
      <c r="D247">
        <f t="shared" si="8"/>
        <v>15</v>
      </c>
      <c r="J247">
        <v>15</v>
      </c>
    </row>
    <row r="248" spans="1:12">
      <c r="A248" s="10">
        <f t="shared" si="7"/>
        <v>234</v>
      </c>
      <c r="B248" s="58" t="s">
        <v>575</v>
      </c>
      <c r="C248" s="58" t="s">
        <v>20</v>
      </c>
      <c r="D248">
        <f t="shared" si="8"/>
        <v>15</v>
      </c>
      <c r="J248">
        <v>15</v>
      </c>
    </row>
    <row r="249" spans="1:12">
      <c r="A249" s="10">
        <f t="shared" si="7"/>
        <v>234</v>
      </c>
      <c r="B249" s="58" t="s">
        <v>576</v>
      </c>
      <c r="C249" s="58" t="s">
        <v>20</v>
      </c>
      <c r="D249">
        <f t="shared" si="8"/>
        <v>15</v>
      </c>
      <c r="J249">
        <v>15</v>
      </c>
    </row>
    <row r="250" spans="1:12">
      <c r="A250" s="10">
        <f t="shared" si="7"/>
        <v>234</v>
      </c>
      <c r="B250" s="58" t="s">
        <v>577</v>
      </c>
      <c r="C250" s="58" t="s">
        <v>20</v>
      </c>
      <c r="D250">
        <f t="shared" si="8"/>
        <v>15</v>
      </c>
      <c r="J250">
        <v>15</v>
      </c>
    </row>
    <row r="251" spans="1:12">
      <c r="A251" s="10">
        <f t="shared" si="7"/>
        <v>234</v>
      </c>
      <c r="B251" s="67" t="s">
        <v>578</v>
      </c>
      <c r="C251" s="58" t="s">
        <v>20</v>
      </c>
      <c r="D251">
        <f t="shared" si="8"/>
        <v>15</v>
      </c>
      <c r="J251">
        <v>15</v>
      </c>
    </row>
    <row r="252" spans="1:12">
      <c r="A252" s="10">
        <f t="shared" si="7"/>
        <v>234</v>
      </c>
      <c r="B252" s="67" t="s">
        <v>579</v>
      </c>
      <c r="C252" s="58" t="s">
        <v>20</v>
      </c>
      <c r="D252">
        <f t="shared" si="8"/>
        <v>15</v>
      </c>
      <c r="J252">
        <v>15</v>
      </c>
    </row>
    <row r="253" spans="1:12">
      <c r="A253" s="10">
        <f t="shared" si="7"/>
        <v>234</v>
      </c>
      <c r="B253" s="67" t="s">
        <v>580</v>
      </c>
      <c r="C253" t="s">
        <v>20</v>
      </c>
      <c r="D253">
        <f t="shared" si="8"/>
        <v>15</v>
      </c>
      <c r="J253">
        <v>15</v>
      </c>
    </row>
    <row r="254" spans="1:12">
      <c r="A254" s="10">
        <f t="shared" si="7"/>
        <v>234</v>
      </c>
      <c r="B254" s="58" t="s">
        <v>751</v>
      </c>
      <c r="C254" s="58" t="s">
        <v>20</v>
      </c>
      <c r="D254">
        <f t="shared" si="8"/>
        <v>15</v>
      </c>
      <c r="L254">
        <v>15</v>
      </c>
    </row>
    <row r="255" spans="1:12">
      <c r="A255" s="10">
        <f t="shared" si="7"/>
        <v>234</v>
      </c>
      <c r="B255" s="67" t="s">
        <v>752</v>
      </c>
      <c r="C255" s="58" t="s">
        <v>20</v>
      </c>
      <c r="D255">
        <f t="shared" si="8"/>
        <v>15</v>
      </c>
      <c r="L255">
        <v>15</v>
      </c>
    </row>
    <row r="256" spans="1:12">
      <c r="A256" s="10">
        <f t="shared" si="7"/>
        <v>234</v>
      </c>
      <c r="B256" s="67" t="s">
        <v>753</v>
      </c>
      <c r="C256" s="58" t="s">
        <v>20</v>
      </c>
      <c r="D256">
        <f t="shared" si="8"/>
        <v>15</v>
      </c>
      <c r="L256">
        <v>15</v>
      </c>
    </row>
    <row r="257" spans="1:17">
      <c r="A257" s="10">
        <f t="shared" si="7"/>
        <v>234</v>
      </c>
      <c r="B257" s="67" t="s">
        <v>754</v>
      </c>
      <c r="C257" s="58" t="s">
        <v>1090</v>
      </c>
      <c r="D257">
        <f t="shared" si="8"/>
        <v>15</v>
      </c>
      <c r="L257">
        <v>15</v>
      </c>
    </row>
    <row r="258" spans="1:17">
      <c r="A258" s="10">
        <f t="shared" si="7"/>
        <v>234</v>
      </c>
      <c r="B258" s="68" t="s">
        <v>755</v>
      </c>
      <c r="C258" s="58" t="s">
        <v>20</v>
      </c>
      <c r="D258">
        <f t="shared" si="8"/>
        <v>15</v>
      </c>
      <c r="L258">
        <v>15</v>
      </c>
    </row>
    <row r="259" spans="1:17">
      <c r="A259" s="10">
        <f t="shared" si="7"/>
        <v>234</v>
      </c>
      <c r="B259" s="111" t="s">
        <v>756</v>
      </c>
      <c r="C259" s="58" t="s">
        <v>20</v>
      </c>
      <c r="D259">
        <f t="shared" si="8"/>
        <v>15</v>
      </c>
      <c r="L259">
        <v>15</v>
      </c>
    </row>
    <row r="260" spans="1:17">
      <c r="A260" s="10">
        <f t="shared" si="7"/>
        <v>234</v>
      </c>
      <c r="B260" s="111" t="s">
        <v>757</v>
      </c>
      <c r="C260" s="58" t="s">
        <v>20</v>
      </c>
      <c r="D260">
        <f t="shared" si="8"/>
        <v>15</v>
      </c>
      <c r="L260">
        <v>15</v>
      </c>
    </row>
    <row r="261" spans="1:17">
      <c r="A261" s="10">
        <f t="shared" ref="A261:A324" si="9">RANK(D261,$D$5:$D$356,0)</f>
        <v>234</v>
      </c>
      <c r="B261" s="111" t="s">
        <v>758</v>
      </c>
      <c r="C261" s="58" t="s">
        <v>20</v>
      </c>
      <c r="D261">
        <f t="shared" ref="D261:D324" si="10">SUM(E261:AA261)</f>
        <v>15</v>
      </c>
      <c r="L261">
        <v>15</v>
      </c>
    </row>
    <row r="262" spans="1:17">
      <c r="A262" s="10">
        <f t="shared" si="9"/>
        <v>234</v>
      </c>
      <c r="B262" s="111" t="s">
        <v>759</v>
      </c>
      <c r="C262" s="58" t="s">
        <v>20</v>
      </c>
      <c r="D262">
        <f t="shared" si="10"/>
        <v>15</v>
      </c>
      <c r="L262">
        <v>15</v>
      </c>
    </row>
    <row r="263" spans="1:17">
      <c r="A263" s="10">
        <f t="shared" si="9"/>
        <v>234</v>
      </c>
      <c r="B263" s="67" t="s">
        <v>760</v>
      </c>
      <c r="C263" s="58" t="s">
        <v>20</v>
      </c>
      <c r="D263">
        <f t="shared" si="10"/>
        <v>15</v>
      </c>
      <c r="L263">
        <v>15</v>
      </c>
    </row>
    <row r="264" spans="1:17">
      <c r="A264" s="10">
        <f t="shared" si="9"/>
        <v>234</v>
      </c>
      <c r="B264" s="111" t="s">
        <v>761</v>
      </c>
      <c r="C264" s="58" t="s">
        <v>20</v>
      </c>
      <c r="D264">
        <f t="shared" si="10"/>
        <v>15</v>
      </c>
      <c r="L264">
        <v>15</v>
      </c>
    </row>
    <row r="265" spans="1:17">
      <c r="A265" s="10">
        <f t="shared" si="9"/>
        <v>234</v>
      </c>
      <c r="B265" s="67" t="s">
        <v>762</v>
      </c>
      <c r="C265" s="58" t="s">
        <v>20</v>
      </c>
      <c r="D265">
        <f t="shared" si="10"/>
        <v>15</v>
      </c>
      <c r="L265">
        <v>15</v>
      </c>
    </row>
    <row r="266" spans="1:17">
      <c r="A266" s="10">
        <f t="shared" si="9"/>
        <v>234</v>
      </c>
      <c r="B266" s="111" t="s">
        <v>763</v>
      </c>
      <c r="C266" s="58" t="s">
        <v>20</v>
      </c>
      <c r="D266">
        <f t="shared" si="10"/>
        <v>15</v>
      </c>
      <c r="L266">
        <v>15</v>
      </c>
    </row>
    <row r="267" spans="1:17">
      <c r="A267" s="10">
        <f t="shared" si="9"/>
        <v>234</v>
      </c>
      <c r="B267" s="67" t="s">
        <v>764</v>
      </c>
      <c r="C267" s="58" t="s">
        <v>20</v>
      </c>
      <c r="D267">
        <f t="shared" si="10"/>
        <v>15</v>
      </c>
      <c r="L267">
        <v>15</v>
      </c>
    </row>
    <row r="268" spans="1:17">
      <c r="A268" s="10">
        <f t="shared" si="9"/>
        <v>234</v>
      </c>
      <c r="B268" s="67" t="s">
        <v>765</v>
      </c>
      <c r="C268" s="58" t="s">
        <v>20</v>
      </c>
      <c r="D268">
        <f t="shared" si="10"/>
        <v>15</v>
      </c>
      <c r="L268">
        <v>15</v>
      </c>
    </row>
    <row r="269" spans="1:17">
      <c r="A269" s="10">
        <f t="shared" si="9"/>
        <v>234</v>
      </c>
      <c r="B269" s="67" t="s">
        <v>766</v>
      </c>
      <c r="C269" s="58" t="s">
        <v>20</v>
      </c>
      <c r="D269">
        <f t="shared" si="10"/>
        <v>15</v>
      </c>
      <c r="L269">
        <v>15</v>
      </c>
    </row>
    <row r="270" spans="1:17">
      <c r="A270" s="10">
        <f t="shared" si="9"/>
        <v>234</v>
      </c>
      <c r="B270" s="58" t="s">
        <v>1106</v>
      </c>
      <c r="C270" s="58" t="s">
        <v>24</v>
      </c>
      <c r="D270">
        <f t="shared" si="10"/>
        <v>15</v>
      </c>
      <c r="Q270">
        <v>15</v>
      </c>
    </row>
    <row r="271" spans="1:17">
      <c r="A271" s="10">
        <f t="shared" si="9"/>
        <v>234</v>
      </c>
      <c r="B271" s="58" t="s">
        <v>1107</v>
      </c>
      <c r="C271" s="58" t="s">
        <v>24</v>
      </c>
      <c r="D271">
        <f t="shared" si="10"/>
        <v>15</v>
      </c>
      <c r="Q271">
        <v>15</v>
      </c>
    </row>
    <row r="272" spans="1:17">
      <c r="A272" s="10">
        <f t="shared" si="9"/>
        <v>234</v>
      </c>
      <c r="B272" s="95" t="s">
        <v>1108</v>
      </c>
      <c r="C272" s="58" t="s">
        <v>24</v>
      </c>
      <c r="D272">
        <f t="shared" si="10"/>
        <v>15</v>
      </c>
      <c r="Q272">
        <v>15</v>
      </c>
    </row>
    <row r="273" spans="1:20">
      <c r="A273" s="10">
        <f t="shared" si="9"/>
        <v>234</v>
      </c>
      <c r="B273" s="95" t="s">
        <v>1109</v>
      </c>
      <c r="C273" s="58" t="s">
        <v>24</v>
      </c>
      <c r="D273">
        <f t="shared" si="10"/>
        <v>15</v>
      </c>
      <c r="Q273">
        <v>15</v>
      </c>
    </row>
    <row r="274" spans="1:20">
      <c r="A274" s="10">
        <f t="shared" si="9"/>
        <v>234</v>
      </c>
      <c r="B274" s="95" t="s">
        <v>1110</v>
      </c>
      <c r="C274" s="58" t="s">
        <v>24</v>
      </c>
      <c r="D274">
        <f t="shared" si="10"/>
        <v>15</v>
      </c>
      <c r="Q274">
        <v>15</v>
      </c>
    </row>
    <row r="275" spans="1:20">
      <c r="A275" s="10">
        <f t="shared" si="9"/>
        <v>234</v>
      </c>
      <c r="B275" s="95" t="s">
        <v>1111</v>
      </c>
      <c r="C275" s="58" t="s">
        <v>24</v>
      </c>
      <c r="D275">
        <f t="shared" si="10"/>
        <v>15</v>
      </c>
      <c r="Q275">
        <v>15</v>
      </c>
    </row>
    <row r="276" spans="1:20">
      <c r="A276" s="10">
        <f t="shared" si="9"/>
        <v>234</v>
      </c>
      <c r="B276" s="95" t="s">
        <v>1112</v>
      </c>
      <c r="C276" s="58" t="s">
        <v>24</v>
      </c>
      <c r="D276">
        <f t="shared" si="10"/>
        <v>15</v>
      </c>
      <c r="Q276">
        <v>15</v>
      </c>
    </row>
    <row r="277" spans="1:20">
      <c r="A277" s="10">
        <f t="shared" si="9"/>
        <v>234</v>
      </c>
      <c r="B277" s="95" t="s">
        <v>1113</v>
      </c>
      <c r="C277" s="58" t="s">
        <v>24</v>
      </c>
      <c r="D277">
        <f t="shared" si="10"/>
        <v>15</v>
      </c>
      <c r="Q277">
        <v>15</v>
      </c>
    </row>
    <row r="278" spans="1:20">
      <c r="A278" s="10">
        <f t="shared" si="9"/>
        <v>234</v>
      </c>
      <c r="B278" s="58" t="s">
        <v>1114</v>
      </c>
      <c r="C278" s="58" t="s">
        <v>24</v>
      </c>
      <c r="D278">
        <f t="shared" si="10"/>
        <v>15</v>
      </c>
      <c r="Q278">
        <v>15</v>
      </c>
    </row>
    <row r="279" spans="1:20">
      <c r="A279" s="10">
        <f t="shared" si="9"/>
        <v>234</v>
      </c>
      <c r="B279" s="95" t="s">
        <v>1115</v>
      </c>
      <c r="C279" s="58" t="s">
        <v>24</v>
      </c>
      <c r="D279">
        <f t="shared" si="10"/>
        <v>15</v>
      </c>
      <c r="Q279">
        <v>15</v>
      </c>
    </row>
    <row r="280" spans="1:20">
      <c r="A280" s="10">
        <f t="shared" si="9"/>
        <v>234</v>
      </c>
      <c r="B280" s="58" t="s">
        <v>1116</v>
      </c>
      <c r="C280" s="58" t="s">
        <v>24</v>
      </c>
      <c r="D280">
        <f t="shared" si="10"/>
        <v>15</v>
      </c>
      <c r="Q280">
        <v>15</v>
      </c>
    </row>
    <row r="281" spans="1:20">
      <c r="A281" s="10">
        <f t="shared" si="9"/>
        <v>234</v>
      </c>
      <c r="B281" s="58" t="s">
        <v>1117</v>
      </c>
      <c r="C281" s="58" t="s">
        <v>24</v>
      </c>
      <c r="D281">
        <f t="shared" si="10"/>
        <v>15</v>
      </c>
      <c r="Q281">
        <v>15</v>
      </c>
    </row>
    <row r="282" spans="1:20">
      <c r="A282" s="10">
        <f t="shared" si="9"/>
        <v>234</v>
      </c>
      <c r="B282" s="58" t="s">
        <v>1118</v>
      </c>
      <c r="C282" s="58" t="s">
        <v>24</v>
      </c>
      <c r="D282">
        <f t="shared" si="10"/>
        <v>15</v>
      </c>
      <c r="Q282">
        <v>15</v>
      </c>
    </row>
    <row r="283" spans="1:20">
      <c r="A283" s="10">
        <f t="shared" si="9"/>
        <v>234</v>
      </c>
      <c r="B283" s="67" t="s">
        <v>1119</v>
      </c>
      <c r="C283" s="58" t="s">
        <v>24</v>
      </c>
      <c r="D283">
        <f t="shared" si="10"/>
        <v>15</v>
      </c>
      <c r="Q283">
        <v>15</v>
      </c>
    </row>
    <row r="284" spans="1:20">
      <c r="A284" s="10">
        <f t="shared" si="9"/>
        <v>234</v>
      </c>
      <c r="B284" s="67" t="s">
        <v>1120</v>
      </c>
      <c r="C284" s="58" t="s">
        <v>24</v>
      </c>
      <c r="D284">
        <f t="shared" si="10"/>
        <v>15</v>
      </c>
      <c r="Q284">
        <v>15</v>
      </c>
    </row>
    <row r="285" spans="1:20">
      <c r="A285" s="10">
        <f t="shared" si="9"/>
        <v>234</v>
      </c>
      <c r="B285" s="103" t="s">
        <v>1121</v>
      </c>
      <c r="C285" s="58" t="s">
        <v>24</v>
      </c>
      <c r="D285">
        <f t="shared" si="10"/>
        <v>15</v>
      </c>
      <c r="Q285">
        <v>15</v>
      </c>
    </row>
    <row r="286" spans="1:20">
      <c r="A286" s="10">
        <f t="shared" si="9"/>
        <v>234</v>
      </c>
      <c r="B286" s="58" t="s">
        <v>1295</v>
      </c>
      <c r="C286" s="58" t="s">
        <v>50</v>
      </c>
      <c r="D286">
        <f t="shared" si="10"/>
        <v>15</v>
      </c>
      <c r="T286">
        <v>15</v>
      </c>
    </row>
    <row r="287" spans="1:20">
      <c r="A287" s="10">
        <f t="shared" si="9"/>
        <v>234</v>
      </c>
      <c r="B287" s="58" t="s">
        <v>1296</v>
      </c>
      <c r="C287" s="58" t="s">
        <v>20</v>
      </c>
      <c r="D287">
        <f t="shared" si="10"/>
        <v>15</v>
      </c>
      <c r="T287">
        <v>15</v>
      </c>
    </row>
    <row r="288" spans="1:20">
      <c r="A288" s="10">
        <f t="shared" si="9"/>
        <v>234</v>
      </c>
      <c r="B288" s="58" t="s">
        <v>1297</v>
      </c>
      <c r="C288" s="58" t="s">
        <v>20</v>
      </c>
      <c r="D288">
        <f t="shared" si="10"/>
        <v>15</v>
      </c>
      <c r="T288">
        <v>15</v>
      </c>
    </row>
    <row r="289" spans="1:20">
      <c r="A289" s="10">
        <f t="shared" si="9"/>
        <v>234</v>
      </c>
      <c r="B289" s="58" t="s">
        <v>1298</v>
      </c>
      <c r="C289" s="58" t="s">
        <v>20</v>
      </c>
      <c r="D289">
        <f t="shared" si="10"/>
        <v>15</v>
      </c>
      <c r="T289">
        <v>15</v>
      </c>
    </row>
    <row r="290" spans="1:20">
      <c r="A290" s="10">
        <f t="shared" si="9"/>
        <v>234</v>
      </c>
      <c r="B290" s="58" t="s">
        <v>1299</v>
      </c>
      <c r="C290" s="58" t="s">
        <v>20</v>
      </c>
      <c r="D290">
        <f t="shared" si="10"/>
        <v>15</v>
      </c>
      <c r="T290">
        <v>15</v>
      </c>
    </row>
    <row r="291" spans="1:20">
      <c r="A291" s="10">
        <f t="shared" si="9"/>
        <v>234</v>
      </c>
      <c r="B291" s="58" t="s">
        <v>1300</v>
      </c>
      <c r="C291" s="58" t="s">
        <v>20</v>
      </c>
      <c r="D291">
        <f t="shared" si="10"/>
        <v>15</v>
      </c>
      <c r="T291">
        <v>15</v>
      </c>
    </row>
    <row r="292" spans="1:20">
      <c r="A292" s="10">
        <f t="shared" si="9"/>
        <v>234</v>
      </c>
      <c r="B292" s="58" t="s">
        <v>1301</v>
      </c>
      <c r="C292" s="58" t="s">
        <v>20</v>
      </c>
      <c r="D292">
        <f t="shared" si="10"/>
        <v>15</v>
      </c>
      <c r="T292">
        <v>15</v>
      </c>
    </row>
    <row r="293" spans="1:20">
      <c r="A293" s="10">
        <f t="shared" si="9"/>
        <v>234</v>
      </c>
      <c r="B293" s="58" t="s">
        <v>1302</v>
      </c>
      <c r="C293" s="58" t="s">
        <v>20</v>
      </c>
      <c r="D293">
        <f t="shared" si="10"/>
        <v>15</v>
      </c>
      <c r="T293">
        <v>15</v>
      </c>
    </row>
    <row r="294" spans="1:20">
      <c r="A294" s="10">
        <f t="shared" si="9"/>
        <v>234</v>
      </c>
      <c r="B294" s="58" t="s">
        <v>1303</v>
      </c>
      <c r="C294" s="58" t="s">
        <v>20</v>
      </c>
      <c r="D294">
        <f t="shared" si="10"/>
        <v>15</v>
      </c>
      <c r="T294">
        <v>15</v>
      </c>
    </row>
    <row r="295" spans="1:20">
      <c r="A295" s="10">
        <f t="shared" si="9"/>
        <v>234</v>
      </c>
      <c r="B295" s="58" t="s">
        <v>1304</v>
      </c>
      <c r="C295" s="58" t="s">
        <v>20</v>
      </c>
      <c r="D295">
        <f t="shared" si="10"/>
        <v>15</v>
      </c>
      <c r="T295">
        <v>15</v>
      </c>
    </row>
    <row r="296" spans="1:20">
      <c r="A296" s="10">
        <f t="shared" si="9"/>
        <v>234</v>
      </c>
      <c r="B296" s="58" t="s">
        <v>1305</v>
      </c>
      <c r="C296" s="58" t="s">
        <v>50</v>
      </c>
      <c r="D296">
        <f t="shared" si="10"/>
        <v>15</v>
      </c>
      <c r="T296">
        <v>15</v>
      </c>
    </row>
    <row r="297" spans="1:20">
      <c r="A297" s="10">
        <f t="shared" si="9"/>
        <v>234</v>
      </c>
      <c r="B297" s="58" t="s">
        <v>1306</v>
      </c>
      <c r="C297" s="58" t="s">
        <v>20</v>
      </c>
      <c r="D297">
        <f t="shared" si="10"/>
        <v>15</v>
      </c>
      <c r="T297">
        <v>15</v>
      </c>
    </row>
    <row r="298" spans="1:20">
      <c r="A298" s="10">
        <f t="shared" si="9"/>
        <v>234</v>
      </c>
      <c r="B298" s="58" t="s">
        <v>1307</v>
      </c>
      <c r="C298" s="58" t="s">
        <v>20</v>
      </c>
      <c r="D298">
        <f t="shared" si="10"/>
        <v>15</v>
      </c>
      <c r="T298">
        <v>15</v>
      </c>
    </row>
    <row r="299" spans="1:20">
      <c r="A299" s="10">
        <f t="shared" si="9"/>
        <v>234</v>
      </c>
      <c r="B299" s="58" t="s">
        <v>1308</v>
      </c>
      <c r="C299" s="58" t="s">
        <v>20</v>
      </c>
      <c r="D299">
        <f t="shared" si="10"/>
        <v>15</v>
      </c>
      <c r="T299">
        <v>15</v>
      </c>
    </row>
    <row r="300" spans="1:20">
      <c r="A300" s="10">
        <f t="shared" si="9"/>
        <v>234</v>
      </c>
      <c r="B300" s="58" t="s">
        <v>1309</v>
      </c>
      <c r="C300" s="58" t="s">
        <v>20</v>
      </c>
      <c r="D300">
        <f t="shared" si="10"/>
        <v>15</v>
      </c>
      <c r="T300">
        <v>15</v>
      </c>
    </row>
    <row r="301" spans="1:20">
      <c r="A301" s="10">
        <f t="shared" si="9"/>
        <v>234</v>
      </c>
      <c r="B301" s="8"/>
      <c r="D301">
        <f t="shared" si="10"/>
        <v>15</v>
      </c>
      <c r="T301">
        <v>15</v>
      </c>
    </row>
    <row r="302" spans="1:20">
      <c r="A302" s="10">
        <f t="shared" si="9"/>
        <v>298</v>
      </c>
      <c r="B302" s="58" t="s">
        <v>105</v>
      </c>
      <c r="C302" s="58" t="s">
        <v>24</v>
      </c>
      <c r="D302">
        <f t="shared" si="10"/>
        <v>10</v>
      </c>
      <c r="F302">
        <v>10</v>
      </c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1:20">
      <c r="A303">
        <f t="shared" si="9"/>
        <v>298</v>
      </c>
      <c r="B303" s="65" t="s">
        <v>67</v>
      </c>
      <c r="C303" s="58" t="s">
        <v>47</v>
      </c>
      <c r="D303">
        <f t="shared" si="10"/>
        <v>10</v>
      </c>
      <c r="E303">
        <v>10</v>
      </c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1:20">
      <c r="A304">
        <f t="shared" si="9"/>
        <v>298</v>
      </c>
      <c r="B304" s="109" t="s">
        <v>68</v>
      </c>
      <c r="C304" s="58" t="s">
        <v>47</v>
      </c>
      <c r="D304">
        <f t="shared" si="10"/>
        <v>10</v>
      </c>
      <c r="E304">
        <v>10</v>
      </c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1:15">
      <c r="A305" s="10">
        <f t="shared" si="9"/>
        <v>298</v>
      </c>
      <c r="B305" s="102" t="s">
        <v>415</v>
      </c>
      <c r="C305" t="s">
        <v>19</v>
      </c>
      <c r="D305">
        <f t="shared" si="10"/>
        <v>10</v>
      </c>
      <c r="H305">
        <v>10</v>
      </c>
    </row>
    <row r="306" spans="1:15">
      <c r="A306">
        <f t="shared" si="9"/>
        <v>298</v>
      </c>
      <c r="B306" s="109" t="s">
        <v>69</v>
      </c>
      <c r="C306" s="58" t="s">
        <v>47</v>
      </c>
      <c r="D306">
        <f t="shared" si="10"/>
        <v>10</v>
      </c>
      <c r="E306">
        <v>10</v>
      </c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1:15">
      <c r="A307">
        <f t="shared" si="9"/>
        <v>298</v>
      </c>
      <c r="B307" s="109" t="s">
        <v>70</v>
      </c>
      <c r="C307" s="58" t="s">
        <v>47</v>
      </c>
      <c r="D307">
        <f t="shared" si="10"/>
        <v>10</v>
      </c>
      <c r="E307">
        <v>10</v>
      </c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1:15">
      <c r="A308" s="10">
        <f t="shared" si="9"/>
        <v>298</v>
      </c>
      <c r="B308" s="102" t="s">
        <v>421</v>
      </c>
      <c r="C308" t="s">
        <v>41</v>
      </c>
      <c r="D308">
        <f t="shared" si="10"/>
        <v>10</v>
      </c>
      <c r="H308">
        <v>10</v>
      </c>
    </row>
    <row r="309" spans="1:15">
      <c r="A309">
        <f t="shared" si="9"/>
        <v>298</v>
      </c>
      <c r="B309" s="109" t="s">
        <v>71</v>
      </c>
      <c r="C309" s="58" t="s">
        <v>46</v>
      </c>
      <c r="D309">
        <f t="shared" si="10"/>
        <v>10</v>
      </c>
      <c r="E309">
        <v>10</v>
      </c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1:15">
      <c r="A310">
        <f t="shared" si="9"/>
        <v>298</v>
      </c>
      <c r="B310" s="65" t="s">
        <v>72</v>
      </c>
      <c r="C310" s="58" t="s">
        <v>47</v>
      </c>
      <c r="D310">
        <f t="shared" si="10"/>
        <v>10</v>
      </c>
      <c r="E310">
        <v>10</v>
      </c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1:15">
      <c r="A311" s="10">
        <f t="shared" si="9"/>
        <v>298</v>
      </c>
      <c r="B311" s="109" t="s">
        <v>73</v>
      </c>
      <c r="C311" s="58" t="s">
        <v>47</v>
      </c>
      <c r="D311">
        <f t="shared" si="10"/>
        <v>10</v>
      </c>
      <c r="E311">
        <v>10</v>
      </c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1:15">
      <c r="A312">
        <f t="shared" si="9"/>
        <v>298</v>
      </c>
      <c r="B312" s="65" t="s">
        <v>74</v>
      </c>
      <c r="C312" s="58" t="s">
        <v>47</v>
      </c>
      <c r="D312">
        <f t="shared" si="10"/>
        <v>10</v>
      </c>
      <c r="E312">
        <v>10</v>
      </c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1:15">
      <c r="A313" s="10">
        <f t="shared" si="9"/>
        <v>298</v>
      </c>
      <c r="B313" s="57" t="s">
        <v>418</v>
      </c>
      <c r="C313" t="s">
        <v>41</v>
      </c>
      <c r="D313">
        <f t="shared" si="10"/>
        <v>10</v>
      </c>
      <c r="H313">
        <v>10</v>
      </c>
    </row>
    <row r="314" spans="1:15">
      <c r="A314" s="10">
        <f t="shared" si="9"/>
        <v>298</v>
      </c>
      <c r="B314" s="58" t="s">
        <v>106</v>
      </c>
      <c r="C314" s="58" t="s">
        <v>24</v>
      </c>
      <c r="D314">
        <f t="shared" si="10"/>
        <v>10</v>
      </c>
      <c r="F314">
        <v>10</v>
      </c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1:15">
      <c r="A315" s="10">
        <f t="shared" si="9"/>
        <v>298</v>
      </c>
      <c r="B315" s="57" t="s">
        <v>414</v>
      </c>
      <c r="C315" t="s">
        <v>41</v>
      </c>
      <c r="D315">
        <f t="shared" si="10"/>
        <v>10</v>
      </c>
      <c r="H315">
        <v>10</v>
      </c>
    </row>
    <row r="316" spans="1:15">
      <c r="A316" s="10">
        <f t="shared" si="9"/>
        <v>298</v>
      </c>
      <c r="B316" s="57" t="s">
        <v>416</v>
      </c>
      <c r="C316" t="s">
        <v>51</v>
      </c>
      <c r="D316">
        <f t="shared" si="10"/>
        <v>10</v>
      </c>
      <c r="H316">
        <v>10</v>
      </c>
    </row>
    <row r="317" spans="1:15">
      <c r="A317" s="10">
        <f t="shared" si="9"/>
        <v>298</v>
      </c>
      <c r="B317" s="65" t="s">
        <v>75</v>
      </c>
      <c r="C317" s="58" t="s">
        <v>47</v>
      </c>
      <c r="D317">
        <f t="shared" si="10"/>
        <v>10</v>
      </c>
      <c r="E317">
        <v>10</v>
      </c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1:15">
      <c r="A318" s="10">
        <f t="shared" si="9"/>
        <v>298</v>
      </c>
      <c r="B318" s="57" t="s">
        <v>423</v>
      </c>
      <c r="C318" t="s">
        <v>42</v>
      </c>
      <c r="D318">
        <f t="shared" si="10"/>
        <v>10</v>
      </c>
      <c r="H318">
        <v>10</v>
      </c>
    </row>
    <row r="319" spans="1:15">
      <c r="A319" s="10">
        <f t="shared" si="9"/>
        <v>298</v>
      </c>
      <c r="B319" s="65" t="s">
        <v>76</v>
      </c>
      <c r="C319" s="58" t="s">
        <v>47</v>
      </c>
      <c r="D319">
        <f t="shared" si="10"/>
        <v>10</v>
      </c>
      <c r="E319">
        <v>10</v>
      </c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1:15">
      <c r="A320" s="10">
        <f t="shared" si="9"/>
        <v>298</v>
      </c>
      <c r="B320" s="109" t="s">
        <v>77</v>
      </c>
      <c r="C320" s="58" t="s">
        <v>47</v>
      </c>
      <c r="D320">
        <f t="shared" si="10"/>
        <v>10</v>
      </c>
      <c r="E320">
        <v>10</v>
      </c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1:15">
      <c r="A321" s="10">
        <f t="shared" si="9"/>
        <v>298</v>
      </c>
      <c r="B321" s="102" t="s">
        <v>422</v>
      </c>
      <c r="C321" t="s">
        <v>19</v>
      </c>
      <c r="D321">
        <f t="shared" si="10"/>
        <v>10</v>
      </c>
      <c r="H321">
        <v>10</v>
      </c>
    </row>
    <row r="322" spans="1:15">
      <c r="A322" s="10">
        <f t="shared" si="9"/>
        <v>298</v>
      </c>
      <c r="B322" s="102" t="s">
        <v>413</v>
      </c>
      <c r="C322" t="s">
        <v>41</v>
      </c>
      <c r="D322">
        <f t="shared" si="10"/>
        <v>10</v>
      </c>
      <c r="H322">
        <v>10</v>
      </c>
    </row>
    <row r="323" spans="1:15">
      <c r="A323">
        <f t="shared" si="9"/>
        <v>298</v>
      </c>
      <c r="B323" s="65" t="s">
        <v>78</v>
      </c>
      <c r="C323" s="58" t="s">
        <v>47</v>
      </c>
      <c r="D323">
        <f t="shared" si="10"/>
        <v>10</v>
      </c>
      <c r="E323">
        <v>10</v>
      </c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1:15">
      <c r="A324">
        <f t="shared" si="9"/>
        <v>298</v>
      </c>
      <c r="B324" s="109" t="s">
        <v>79</v>
      </c>
      <c r="C324" s="58" t="s">
        <v>47</v>
      </c>
      <c r="D324">
        <f t="shared" si="10"/>
        <v>10</v>
      </c>
      <c r="E324">
        <v>10</v>
      </c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1:15">
      <c r="A325" s="10">
        <f t="shared" ref="A325:A356" si="11">RANK(D325,$D$5:$D$356,0)</f>
        <v>298</v>
      </c>
      <c r="B325" s="58" t="s">
        <v>104</v>
      </c>
      <c r="C325" s="58" t="s">
        <v>24</v>
      </c>
      <c r="D325">
        <f t="shared" ref="D325:D388" si="12">SUM(E325:AA325)</f>
        <v>10</v>
      </c>
      <c r="F325">
        <v>10</v>
      </c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1:15">
      <c r="A326">
        <f t="shared" si="11"/>
        <v>298</v>
      </c>
      <c r="B326" s="109" t="s">
        <v>80</v>
      </c>
      <c r="C326" s="58" t="s">
        <v>47</v>
      </c>
      <c r="D326">
        <f t="shared" si="12"/>
        <v>10</v>
      </c>
      <c r="E326">
        <v>10</v>
      </c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1:15">
      <c r="A327">
        <f t="shared" si="11"/>
        <v>298</v>
      </c>
      <c r="B327" s="65" t="s">
        <v>81</v>
      </c>
      <c r="C327" s="58" t="s">
        <v>47</v>
      </c>
      <c r="D327">
        <f t="shared" si="12"/>
        <v>10</v>
      </c>
      <c r="E327">
        <v>10</v>
      </c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1:15">
      <c r="A328" s="10">
        <f t="shared" si="11"/>
        <v>298</v>
      </c>
      <c r="B328" s="57" t="s">
        <v>419</v>
      </c>
      <c r="C328" t="s">
        <v>42</v>
      </c>
      <c r="D328">
        <f t="shared" si="12"/>
        <v>10</v>
      </c>
      <c r="H328">
        <v>10</v>
      </c>
    </row>
    <row r="329" spans="1:15">
      <c r="A329" s="10">
        <f t="shared" si="11"/>
        <v>298</v>
      </c>
      <c r="B329" s="57" t="s">
        <v>417</v>
      </c>
      <c r="C329" t="s">
        <v>19</v>
      </c>
      <c r="D329">
        <f t="shared" si="12"/>
        <v>10</v>
      </c>
      <c r="H329">
        <v>10</v>
      </c>
    </row>
    <row r="330" spans="1:15">
      <c r="A330" s="10">
        <f t="shared" si="11"/>
        <v>298</v>
      </c>
      <c r="B330" s="91" t="s">
        <v>645</v>
      </c>
      <c r="C330" s="90" t="s">
        <v>47</v>
      </c>
      <c r="D330">
        <f t="shared" si="12"/>
        <v>10</v>
      </c>
      <c r="K330">
        <v>10</v>
      </c>
    </row>
    <row r="331" spans="1:15">
      <c r="A331" s="10">
        <f t="shared" si="11"/>
        <v>298</v>
      </c>
      <c r="B331" s="88" t="s">
        <v>646</v>
      </c>
      <c r="C331" s="88" t="s">
        <v>47</v>
      </c>
      <c r="D331">
        <f t="shared" si="12"/>
        <v>10</v>
      </c>
      <c r="K331">
        <v>10</v>
      </c>
    </row>
    <row r="332" spans="1:15">
      <c r="A332" s="10">
        <f t="shared" si="11"/>
        <v>298</v>
      </c>
      <c r="B332" s="90" t="s">
        <v>647</v>
      </c>
      <c r="C332" s="90" t="s">
        <v>47</v>
      </c>
      <c r="D332">
        <f t="shared" si="12"/>
        <v>10</v>
      </c>
      <c r="K332">
        <v>10</v>
      </c>
    </row>
    <row r="333" spans="1:15">
      <c r="A333" s="10">
        <f t="shared" si="11"/>
        <v>298</v>
      </c>
      <c r="B333" s="88" t="s">
        <v>648</v>
      </c>
      <c r="C333" s="88" t="s">
        <v>20</v>
      </c>
      <c r="D333">
        <f t="shared" si="12"/>
        <v>10</v>
      </c>
      <c r="K333">
        <v>10</v>
      </c>
    </row>
    <row r="334" spans="1:15">
      <c r="A334" s="10">
        <f t="shared" si="11"/>
        <v>298</v>
      </c>
      <c r="B334" s="90" t="s">
        <v>649</v>
      </c>
      <c r="C334" s="90" t="s">
        <v>642</v>
      </c>
      <c r="D334">
        <f t="shared" si="12"/>
        <v>10</v>
      </c>
      <c r="K334">
        <v>10</v>
      </c>
    </row>
    <row r="335" spans="1:15">
      <c r="A335" s="10">
        <f t="shared" si="11"/>
        <v>298</v>
      </c>
      <c r="B335" s="88" t="s">
        <v>650</v>
      </c>
      <c r="C335" s="88" t="s">
        <v>47</v>
      </c>
      <c r="D335">
        <f t="shared" si="12"/>
        <v>10</v>
      </c>
      <c r="K335">
        <v>10</v>
      </c>
    </row>
    <row r="336" spans="1:15">
      <c r="A336" s="10">
        <f t="shared" si="11"/>
        <v>298</v>
      </c>
      <c r="B336" s="90" t="s">
        <v>651</v>
      </c>
      <c r="C336" s="90" t="s">
        <v>47</v>
      </c>
      <c r="D336">
        <f t="shared" si="12"/>
        <v>10</v>
      </c>
      <c r="K336">
        <v>10</v>
      </c>
    </row>
    <row r="337" spans="1:16">
      <c r="A337" s="10">
        <f t="shared" si="11"/>
        <v>298</v>
      </c>
      <c r="B337" s="58" t="s">
        <v>884</v>
      </c>
      <c r="C337" s="58" t="s">
        <v>20</v>
      </c>
      <c r="D337">
        <f t="shared" si="12"/>
        <v>10</v>
      </c>
      <c r="O337">
        <v>10</v>
      </c>
    </row>
    <row r="338" spans="1:16">
      <c r="A338" s="10">
        <f t="shared" si="11"/>
        <v>298</v>
      </c>
      <c r="B338" s="58" t="s">
        <v>886</v>
      </c>
      <c r="C338" s="58" t="s">
        <v>20</v>
      </c>
      <c r="D338">
        <f t="shared" si="12"/>
        <v>10</v>
      </c>
      <c r="O338">
        <v>10</v>
      </c>
    </row>
    <row r="339" spans="1:16">
      <c r="A339" s="10">
        <f t="shared" si="11"/>
        <v>298</v>
      </c>
      <c r="B339" s="58" t="s">
        <v>887</v>
      </c>
      <c r="C339" s="58" t="s">
        <v>20</v>
      </c>
      <c r="D339">
        <f t="shared" si="12"/>
        <v>10</v>
      </c>
      <c r="O339">
        <v>10</v>
      </c>
    </row>
    <row r="340" spans="1:16">
      <c r="A340" s="10">
        <f t="shared" si="11"/>
        <v>298</v>
      </c>
      <c r="B340" s="58" t="s">
        <v>888</v>
      </c>
      <c r="C340" s="58" t="s">
        <v>20</v>
      </c>
      <c r="D340">
        <f t="shared" si="12"/>
        <v>10</v>
      </c>
      <c r="O340">
        <v>10</v>
      </c>
    </row>
    <row r="341" spans="1:16">
      <c r="A341" s="10">
        <f t="shared" si="11"/>
        <v>298</v>
      </c>
      <c r="B341" s="58" t="s">
        <v>889</v>
      </c>
      <c r="C341" s="58" t="s">
        <v>20</v>
      </c>
      <c r="D341">
        <f t="shared" si="12"/>
        <v>10</v>
      </c>
      <c r="O341">
        <v>10</v>
      </c>
    </row>
    <row r="342" spans="1:16">
      <c r="A342" s="10">
        <f t="shared" si="11"/>
        <v>298</v>
      </c>
      <c r="B342" s="58" t="s">
        <v>890</v>
      </c>
      <c r="C342" s="58" t="s">
        <v>45</v>
      </c>
      <c r="D342">
        <f t="shared" si="12"/>
        <v>10</v>
      </c>
      <c r="O342">
        <v>10</v>
      </c>
    </row>
    <row r="343" spans="1:16">
      <c r="A343" s="10">
        <f t="shared" si="11"/>
        <v>298</v>
      </c>
      <c r="B343" s="58" t="s">
        <v>891</v>
      </c>
      <c r="C343" s="58" t="s">
        <v>20</v>
      </c>
      <c r="D343">
        <f t="shared" si="12"/>
        <v>10</v>
      </c>
      <c r="O343">
        <v>10</v>
      </c>
    </row>
    <row r="344" spans="1:16">
      <c r="A344" s="10">
        <f t="shared" si="11"/>
        <v>298</v>
      </c>
      <c r="B344" s="58" t="s">
        <v>892</v>
      </c>
      <c r="C344" s="58" t="s">
        <v>45</v>
      </c>
      <c r="D344">
        <f t="shared" si="12"/>
        <v>10</v>
      </c>
      <c r="O344">
        <v>10</v>
      </c>
    </row>
    <row r="345" spans="1:16">
      <c r="A345" s="10">
        <f t="shared" si="11"/>
        <v>298</v>
      </c>
      <c r="B345" s="95" t="s">
        <v>893</v>
      </c>
      <c r="C345" s="58" t="s">
        <v>20</v>
      </c>
      <c r="D345">
        <f t="shared" si="12"/>
        <v>10</v>
      </c>
      <c r="O345">
        <v>10</v>
      </c>
    </row>
    <row r="346" spans="1:16">
      <c r="A346" s="10">
        <f t="shared" si="11"/>
        <v>298</v>
      </c>
      <c r="B346" s="95" t="s">
        <v>894</v>
      </c>
      <c r="C346" s="58" t="s">
        <v>20</v>
      </c>
      <c r="D346">
        <f t="shared" si="12"/>
        <v>10</v>
      </c>
      <c r="O346">
        <v>10</v>
      </c>
    </row>
    <row r="347" spans="1:16">
      <c r="A347" s="10">
        <f t="shared" si="11"/>
        <v>298</v>
      </c>
      <c r="B347" s="95" t="s">
        <v>1000</v>
      </c>
      <c r="C347" s="58" t="s">
        <v>20</v>
      </c>
      <c r="D347">
        <f t="shared" si="12"/>
        <v>10</v>
      </c>
      <c r="P347">
        <v>10</v>
      </c>
    </row>
    <row r="348" spans="1:16">
      <c r="A348" s="10">
        <f t="shared" si="11"/>
        <v>298</v>
      </c>
      <c r="B348" s="95" t="s">
        <v>1001</v>
      </c>
      <c r="C348" s="58" t="s">
        <v>20</v>
      </c>
      <c r="D348">
        <f t="shared" si="12"/>
        <v>10</v>
      </c>
      <c r="P348">
        <v>10</v>
      </c>
    </row>
    <row r="349" spans="1:16">
      <c r="A349" s="10">
        <f t="shared" si="11"/>
        <v>298</v>
      </c>
      <c r="B349" s="58" t="s">
        <v>1002</v>
      </c>
      <c r="C349" s="58" t="s">
        <v>20</v>
      </c>
      <c r="D349">
        <f t="shared" si="12"/>
        <v>10</v>
      </c>
      <c r="P349">
        <v>10</v>
      </c>
    </row>
    <row r="350" spans="1:16">
      <c r="A350" s="10">
        <f t="shared" si="11"/>
        <v>298</v>
      </c>
      <c r="B350" s="95" t="s">
        <v>1003</v>
      </c>
      <c r="C350" s="58" t="s">
        <v>50</v>
      </c>
      <c r="D350">
        <f t="shared" si="12"/>
        <v>10</v>
      </c>
      <c r="P350">
        <v>10</v>
      </c>
    </row>
    <row r="351" spans="1:16">
      <c r="A351" s="10">
        <f t="shared" si="11"/>
        <v>298</v>
      </c>
      <c r="B351" s="58" t="s">
        <v>1004</v>
      </c>
      <c r="C351" s="58" t="s">
        <v>20</v>
      </c>
      <c r="D351">
        <f t="shared" si="12"/>
        <v>10</v>
      </c>
      <c r="P351">
        <v>10</v>
      </c>
    </row>
    <row r="352" spans="1:16">
      <c r="A352" s="10">
        <f t="shared" si="11"/>
        <v>298</v>
      </c>
      <c r="B352" s="95" t="s">
        <v>1005</v>
      </c>
      <c r="C352" s="58" t="s">
        <v>20</v>
      </c>
      <c r="D352">
        <f t="shared" si="12"/>
        <v>10</v>
      </c>
      <c r="P352">
        <v>10</v>
      </c>
    </row>
    <row r="353" spans="1:16">
      <c r="A353" s="10">
        <f t="shared" si="11"/>
        <v>298</v>
      </c>
      <c r="B353" s="58" t="s">
        <v>1006</v>
      </c>
      <c r="C353" s="58" t="s">
        <v>20</v>
      </c>
      <c r="D353">
        <f t="shared" si="12"/>
        <v>10</v>
      </c>
      <c r="P353">
        <v>10</v>
      </c>
    </row>
    <row r="354" spans="1:16">
      <c r="A354" s="10">
        <f t="shared" si="11"/>
        <v>298</v>
      </c>
      <c r="B354" s="58" t="s">
        <v>1007</v>
      </c>
      <c r="C354" s="58" t="s">
        <v>20</v>
      </c>
      <c r="D354">
        <f t="shared" si="12"/>
        <v>10</v>
      </c>
      <c r="P354">
        <v>10</v>
      </c>
    </row>
    <row r="355" spans="1:16">
      <c r="A355" s="10">
        <f t="shared" si="11"/>
        <v>298</v>
      </c>
      <c r="B355" s="58" t="s">
        <v>1008</v>
      </c>
      <c r="C355" s="58" t="s">
        <v>20</v>
      </c>
      <c r="D355">
        <f t="shared" si="12"/>
        <v>10</v>
      </c>
      <c r="P355">
        <v>10</v>
      </c>
    </row>
    <row r="356" spans="1:16">
      <c r="A356" s="10">
        <f t="shared" si="11"/>
        <v>352</v>
      </c>
      <c r="B356" s="58"/>
      <c r="C356" s="58"/>
      <c r="D356">
        <f t="shared" si="12"/>
        <v>0</v>
      </c>
    </row>
  </sheetData>
  <sortState xmlns:xlrd2="http://schemas.microsoft.com/office/spreadsheetml/2017/richdata2" ref="A5:B26">
    <sortCondition ref="A5"/>
  </sortState>
  <dataConsolidate/>
  <mergeCells count="2">
    <mergeCell ref="AC15:AH15"/>
    <mergeCell ref="A1:AA1"/>
  </mergeCells>
  <phoneticPr fontId="12" type="noConversion"/>
  <conditionalFormatting sqref="B245:B269">
    <cfRule type="expression" dxfId="207" priority="1" stopIfTrue="1">
      <formula>ISTGERADE(ROW())</formula>
    </cfRule>
  </conditionalFormatting>
  <pageMargins left="0.7" right="0.7" top="0.75" bottom="0.75" header="0.3" footer="0.3"/>
  <drawing r:id="rId1"/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FF48A-2668-7B4D-811B-47AA921AD2EF}">
  <dimension ref="A1:P67"/>
  <sheetViews>
    <sheetView zoomScaleNormal="100" workbookViewId="0">
      <selection activeCell="I5" sqref="I5:I14"/>
    </sheetView>
  </sheetViews>
  <sheetFormatPr defaultColWidth="10.6640625" defaultRowHeight="15.5"/>
  <cols>
    <col min="1" max="1" width="8" customWidth="1"/>
    <col min="2" max="2" width="25.83203125" customWidth="1"/>
    <col min="5" max="5" width="15.83203125" customWidth="1"/>
    <col min="6" max="6" width="7.6640625" customWidth="1"/>
    <col min="7" max="7" width="25.83203125" customWidth="1"/>
  </cols>
  <sheetData>
    <row r="1" spans="1:16" ht="20">
      <c r="A1" s="20"/>
      <c r="B1" s="151" t="s">
        <v>464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9"/>
    </row>
    <row r="2" spans="1:16">
      <c r="A2" s="40" t="s">
        <v>37</v>
      </c>
      <c r="B2" s="21" t="s">
        <v>403</v>
      </c>
      <c r="C2" s="21"/>
      <c r="D2" s="21"/>
      <c r="E2" s="47"/>
      <c r="F2" s="47"/>
      <c r="G2" s="19"/>
      <c r="H2" s="19"/>
      <c r="I2" s="19"/>
      <c r="J2" s="19"/>
      <c r="K2" s="19"/>
      <c r="L2" s="19"/>
      <c r="M2" s="19"/>
      <c r="N2" s="19" t="s">
        <v>22</v>
      </c>
      <c r="O2" s="47"/>
      <c r="P2" s="22">
        <f>COUNTIF(B5:B101,"*")</f>
        <v>6</v>
      </c>
    </row>
    <row r="4" spans="1:16">
      <c r="A4" t="s">
        <v>0</v>
      </c>
      <c r="B4" t="s">
        <v>13</v>
      </c>
      <c r="C4" t="s">
        <v>15</v>
      </c>
      <c r="D4" t="s">
        <v>14</v>
      </c>
      <c r="F4" s="9" t="s">
        <v>0</v>
      </c>
      <c r="G4" t="s">
        <v>38</v>
      </c>
      <c r="H4" t="s">
        <v>15</v>
      </c>
      <c r="I4" t="s">
        <v>14</v>
      </c>
      <c r="J4" s="43"/>
      <c r="K4" s="147" t="s">
        <v>12</v>
      </c>
      <c r="L4" s="148"/>
      <c r="M4" s="148"/>
      <c r="N4" s="148"/>
      <c r="O4" s="148"/>
      <c r="P4" s="149"/>
    </row>
    <row r="5" spans="1:16">
      <c r="A5" s="9">
        <f t="shared" ref="A5:A36" si="0">RANK(D5,$D$5:$D$36,0)</f>
        <v>1</v>
      </c>
      <c r="B5" s="57" t="s">
        <v>465</v>
      </c>
      <c r="C5" s="58" t="s">
        <v>19</v>
      </c>
      <c r="D5">
        <v>125</v>
      </c>
      <c r="F5" s="9">
        <f t="shared" ref="F5:F67" si="1">RANK(I5,$I$5:$I$67,0)</f>
        <v>1</v>
      </c>
      <c r="G5" s="59" t="s">
        <v>471</v>
      </c>
      <c r="H5" s="58" t="s">
        <v>19</v>
      </c>
      <c r="I5">
        <v>125</v>
      </c>
      <c r="J5" s="42"/>
      <c r="K5" s="11"/>
      <c r="L5" s="15" t="s">
        <v>21</v>
      </c>
      <c r="M5" s="15" t="s">
        <v>31</v>
      </c>
      <c r="N5" s="15" t="s">
        <v>30</v>
      </c>
      <c r="O5" s="15" t="s">
        <v>3</v>
      </c>
      <c r="P5" s="16" t="s">
        <v>4</v>
      </c>
    </row>
    <row r="6" spans="1:16">
      <c r="A6" s="9">
        <f t="shared" si="0"/>
        <v>2</v>
      </c>
      <c r="B6" s="57" t="s">
        <v>466</v>
      </c>
      <c r="C6" s="58" t="s">
        <v>19</v>
      </c>
      <c r="D6">
        <v>80</v>
      </c>
      <c r="F6" s="9">
        <f t="shared" si="1"/>
        <v>1</v>
      </c>
      <c r="G6" s="59" t="s">
        <v>114</v>
      </c>
      <c r="H6" s="58" t="s">
        <v>24</v>
      </c>
      <c r="I6">
        <v>125</v>
      </c>
      <c r="J6" s="41"/>
      <c r="K6" s="12" t="s">
        <v>5</v>
      </c>
      <c r="L6" s="5">
        <v>125</v>
      </c>
      <c r="M6" s="5">
        <v>250</v>
      </c>
      <c r="N6" s="1">
        <v>500</v>
      </c>
      <c r="O6" s="5">
        <v>700</v>
      </c>
      <c r="P6" s="2">
        <v>1000</v>
      </c>
    </row>
    <row r="7" spans="1:16">
      <c r="A7" s="9">
        <f t="shared" si="0"/>
        <v>3</v>
      </c>
      <c r="B7" s="57" t="s">
        <v>467</v>
      </c>
      <c r="C7" s="58" t="s">
        <v>19</v>
      </c>
      <c r="D7">
        <v>55</v>
      </c>
      <c r="F7" s="9">
        <f t="shared" si="1"/>
        <v>3</v>
      </c>
      <c r="G7" s="59" t="s">
        <v>472</v>
      </c>
      <c r="H7" s="58" t="s">
        <v>19</v>
      </c>
      <c r="I7">
        <v>80</v>
      </c>
      <c r="J7" s="41"/>
      <c r="K7" s="13" t="s">
        <v>6</v>
      </c>
      <c r="L7" s="6">
        <v>80</v>
      </c>
      <c r="M7" s="6">
        <v>165</v>
      </c>
      <c r="N7" s="1">
        <v>320</v>
      </c>
      <c r="O7" s="6">
        <v>460</v>
      </c>
      <c r="P7" s="2">
        <v>645</v>
      </c>
    </row>
    <row r="8" spans="1:16">
      <c r="A8" s="9">
        <f t="shared" si="0"/>
        <v>4</v>
      </c>
      <c r="B8" s="57" t="s">
        <v>468</v>
      </c>
      <c r="C8" s="58" t="s">
        <v>19</v>
      </c>
      <c r="D8">
        <v>40</v>
      </c>
      <c r="F8" s="9">
        <f t="shared" si="1"/>
        <v>3</v>
      </c>
      <c r="G8" s="59" t="s">
        <v>473</v>
      </c>
      <c r="H8" s="58" t="s">
        <v>41</v>
      </c>
      <c r="I8">
        <v>80</v>
      </c>
      <c r="J8" s="41"/>
      <c r="K8" s="13" t="s">
        <v>7</v>
      </c>
      <c r="L8" s="6">
        <v>55</v>
      </c>
      <c r="M8" s="6">
        <v>110</v>
      </c>
      <c r="N8" s="1">
        <v>210</v>
      </c>
      <c r="O8" s="6">
        <v>300</v>
      </c>
      <c r="P8" s="2">
        <v>420</v>
      </c>
    </row>
    <row r="9" spans="1:16">
      <c r="A9" s="9">
        <f t="shared" si="0"/>
        <v>5</v>
      </c>
      <c r="B9" s="57" t="s">
        <v>469</v>
      </c>
      <c r="C9" s="58" t="s">
        <v>46</v>
      </c>
      <c r="D9">
        <v>30</v>
      </c>
      <c r="F9" s="9">
        <f t="shared" si="1"/>
        <v>5</v>
      </c>
      <c r="G9" s="59" t="s">
        <v>474</v>
      </c>
      <c r="H9" s="58" t="s">
        <v>19</v>
      </c>
      <c r="I9">
        <v>55</v>
      </c>
      <c r="J9" s="41"/>
      <c r="K9" s="13" t="s">
        <v>8</v>
      </c>
      <c r="L9" s="6">
        <v>40</v>
      </c>
      <c r="M9" s="6">
        <v>85</v>
      </c>
      <c r="N9" s="1">
        <v>165</v>
      </c>
      <c r="O9" s="6">
        <v>240</v>
      </c>
      <c r="P9" s="2">
        <v>335</v>
      </c>
    </row>
    <row r="10" spans="1:16">
      <c r="A10" s="9">
        <f t="shared" si="0"/>
        <v>5</v>
      </c>
      <c r="B10" s="57" t="s">
        <v>470</v>
      </c>
      <c r="C10" s="58" t="s">
        <v>46</v>
      </c>
      <c r="D10">
        <v>30</v>
      </c>
      <c r="F10" s="9">
        <f t="shared" si="1"/>
        <v>5</v>
      </c>
      <c r="G10" s="60" t="s">
        <v>433</v>
      </c>
      <c r="H10" s="58" t="s">
        <v>19</v>
      </c>
      <c r="I10">
        <v>55</v>
      </c>
      <c r="J10" s="41"/>
      <c r="K10" s="13" t="s">
        <v>9</v>
      </c>
      <c r="L10" s="6">
        <v>30</v>
      </c>
      <c r="M10" s="6">
        <v>60</v>
      </c>
      <c r="N10" s="1">
        <v>110</v>
      </c>
      <c r="O10" s="6">
        <v>160</v>
      </c>
      <c r="P10" s="2">
        <v>225</v>
      </c>
    </row>
    <row r="11" spans="1:16">
      <c r="A11" s="9" t="e">
        <f t="shared" si="0"/>
        <v>#N/A</v>
      </c>
      <c r="B11" s="57"/>
      <c r="C11" s="58"/>
      <c r="F11" s="9">
        <f t="shared" si="1"/>
        <v>7</v>
      </c>
      <c r="G11" s="60" t="s">
        <v>475</v>
      </c>
      <c r="H11" s="58" t="s">
        <v>46</v>
      </c>
      <c r="I11">
        <v>40</v>
      </c>
      <c r="J11" s="41"/>
      <c r="K11" s="13" t="s">
        <v>10</v>
      </c>
      <c r="L11" s="6">
        <v>20</v>
      </c>
      <c r="M11" s="6">
        <v>35</v>
      </c>
      <c r="N11" s="1">
        <v>70</v>
      </c>
      <c r="O11" s="6">
        <v>100</v>
      </c>
      <c r="P11" s="2">
        <v>140</v>
      </c>
    </row>
    <row r="12" spans="1:16">
      <c r="A12" s="9" t="e">
        <f t="shared" si="0"/>
        <v>#N/A</v>
      </c>
      <c r="B12" s="59"/>
      <c r="C12" s="58"/>
      <c r="F12" s="9">
        <f t="shared" si="1"/>
        <v>7</v>
      </c>
      <c r="G12" s="76" t="s">
        <v>453</v>
      </c>
      <c r="H12" s="58" t="s">
        <v>46</v>
      </c>
      <c r="I12">
        <v>40</v>
      </c>
      <c r="J12" s="41"/>
      <c r="K12" s="14" t="s">
        <v>11</v>
      </c>
      <c r="L12" s="7">
        <v>10</v>
      </c>
      <c r="M12" s="7">
        <v>15</v>
      </c>
      <c r="N12" s="3">
        <v>30</v>
      </c>
      <c r="O12" s="7">
        <v>40</v>
      </c>
      <c r="P12" s="4">
        <v>55</v>
      </c>
    </row>
    <row r="13" spans="1:16">
      <c r="A13" s="9" t="e">
        <f t="shared" si="0"/>
        <v>#N/A</v>
      </c>
      <c r="B13" s="57"/>
      <c r="C13" s="58"/>
      <c r="F13" s="9">
        <f t="shared" si="1"/>
        <v>9</v>
      </c>
      <c r="G13" s="76" t="s">
        <v>454</v>
      </c>
      <c r="H13" s="58" t="s">
        <v>46</v>
      </c>
      <c r="I13">
        <v>30</v>
      </c>
    </row>
    <row r="14" spans="1:16">
      <c r="A14" s="9" t="e">
        <f t="shared" si="0"/>
        <v>#N/A</v>
      </c>
      <c r="B14" s="57"/>
      <c r="C14" s="58"/>
      <c r="F14" s="9">
        <f t="shared" si="1"/>
        <v>9</v>
      </c>
      <c r="G14" s="60" t="s">
        <v>476</v>
      </c>
      <c r="H14" s="58" t="s">
        <v>46</v>
      </c>
      <c r="I14">
        <v>30</v>
      </c>
    </row>
    <row r="15" spans="1:16">
      <c r="A15" s="9" t="e">
        <f t="shared" si="0"/>
        <v>#N/A</v>
      </c>
      <c r="B15" s="57"/>
      <c r="C15" s="58"/>
      <c r="F15" s="9" t="e">
        <f t="shared" si="1"/>
        <v>#N/A</v>
      </c>
      <c r="G15" s="17"/>
    </row>
    <row r="16" spans="1:16">
      <c r="A16" s="9" t="e">
        <f t="shared" si="0"/>
        <v>#N/A</v>
      </c>
      <c r="B16" s="57"/>
      <c r="C16" s="58"/>
      <c r="F16" s="9" t="e">
        <f t="shared" si="1"/>
        <v>#N/A</v>
      </c>
      <c r="G16" s="17"/>
    </row>
    <row r="17" spans="1:7">
      <c r="A17" s="9" t="e">
        <f t="shared" si="0"/>
        <v>#N/A</v>
      </c>
      <c r="B17" s="57"/>
      <c r="C17" s="58"/>
      <c r="F17" s="9" t="e">
        <f t="shared" si="1"/>
        <v>#N/A</v>
      </c>
      <c r="G17" s="17"/>
    </row>
    <row r="18" spans="1:7">
      <c r="A18" s="9" t="e">
        <f t="shared" si="0"/>
        <v>#N/A</v>
      </c>
      <c r="B18" s="57"/>
      <c r="C18" s="58"/>
      <c r="F18" s="9" t="e">
        <f t="shared" si="1"/>
        <v>#N/A</v>
      </c>
      <c r="G18" s="17"/>
    </row>
    <row r="19" spans="1:7">
      <c r="A19" s="9" t="e">
        <f t="shared" si="0"/>
        <v>#N/A</v>
      </c>
      <c r="B19" s="57"/>
      <c r="C19" s="58"/>
      <c r="F19" s="9" t="e">
        <f t="shared" si="1"/>
        <v>#N/A</v>
      </c>
      <c r="G19" s="17"/>
    </row>
    <row r="20" spans="1:7">
      <c r="A20" s="9" t="e">
        <f t="shared" si="0"/>
        <v>#N/A</v>
      </c>
      <c r="B20" s="60"/>
      <c r="C20" s="58"/>
      <c r="F20" s="9" t="e">
        <f t="shared" si="1"/>
        <v>#N/A</v>
      </c>
      <c r="G20" s="17"/>
    </row>
    <row r="21" spans="1:7">
      <c r="A21" s="9" t="e">
        <f t="shared" si="0"/>
        <v>#N/A</v>
      </c>
      <c r="B21" s="57"/>
      <c r="C21" s="58"/>
      <c r="F21" s="9" t="e">
        <f t="shared" si="1"/>
        <v>#N/A</v>
      </c>
      <c r="G21" s="17"/>
    </row>
    <row r="22" spans="1:7">
      <c r="A22" s="9" t="e">
        <f t="shared" si="0"/>
        <v>#N/A</v>
      </c>
      <c r="B22" s="57"/>
      <c r="C22" s="58"/>
      <c r="F22" s="9" t="e">
        <f t="shared" si="1"/>
        <v>#N/A</v>
      </c>
      <c r="G22" s="17"/>
    </row>
    <row r="23" spans="1:7">
      <c r="A23" s="9" t="e">
        <f t="shared" si="0"/>
        <v>#N/A</v>
      </c>
      <c r="B23" s="57"/>
      <c r="C23" s="58"/>
      <c r="F23" s="9" t="e">
        <f t="shared" si="1"/>
        <v>#N/A</v>
      </c>
      <c r="G23" s="17"/>
    </row>
    <row r="24" spans="1:7">
      <c r="A24" s="9" t="e">
        <f t="shared" si="0"/>
        <v>#N/A</v>
      </c>
      <c r="B24" s="57"/>
      <c r="C24" s="58"/>
      <c r="F24" s="9" t="e">
        <f t="shared" si="1"/>
        <v>#N/A</v>
      </c>
      <c r="G24" s="17"/>
    </row>
    <row r="25" spans="1:7">
      <c r="A25" s="9" t="e">
        <f t="shared" si="0"/>
        <v>#N/A</v>
      </c>
      <c r="B25" s="57"/>
      <c r="C25" s="58"/>
      <c r="F25" s="9" t="e">
        <f t="shared" si="1"/>
        <v>#N/A</v>
      </c>
      <c r="G25" s="17"/>
    </row>
    <row r="26" spans="1:7">
      <c r="A26" s="9" t="e">
        <f t="shared" si="0"/>
        <v>#N/A</v>
      </c>
      <c r="B26" s="57"/>
      <c r="C26" s="58"/>
      <c r="F26" s="9" t="e">
        <f t="shared" si="1"/>
        <v>#N/A</v>
      </c>
      <c r="G26" s="17"/>
    </row>
    <row r="27" spans="1:7">
      <c r="A27" s="9" t="e">
        <f t="shared" si="0"/>
        <v>#N/A</v>
      </c>
      <c r="B27" s="57"/>
      <c r="C27" s="58"/>
      <c r="F27" s="9" t="e">
        <f t="shared" si="1"/>
        <v>#N/A</v>
      </c>
      <c r="G27" s="17"/>
    </row>
    <row r="28" spans="1:7">
      <c r="A28" s="9" t="e">
        <f t="shared" si="0"/>
        <v>#N/A</v>
      </c>
      <c r="B28" s="57"/>
      <c r="C28" s="58"/>
      <c r="F28" s="9" t="e">
        <f t="shared" si="1"/>
        <v>#N/A</v>
      </c>
      <c r="G28" s="17"/>
    </row>
    <row r="29" spans="1:7">
      <c r="A29" s="9" t="e">
        <f t="shared" si="0"/>
        <v>#N/A</v>
      </c>
      <c r="B29" s="57"/>
      <c r="C29" s="58"/>
      <c r="F29" s="9" t="e">
        <f t="shared" si="1"/>
        <v>#N/A</v>
      </c>
      <c r="G29" s="17"/>
    </row>
    <row r="30" spans="1:7">
      <c r="A30" s="9" t="e">
        <f t="shared" si="0"/>
        <v>#N/A</v>
      </c>
      <c r="B30" s="57"/>
      <c r="C30" s="58"/>
      <c r="F30" s="9" t="e">
        <f t="shared" si="1"/>
        <v>#N/A</v>
      </c>
      <c r="G30" s="17"/>
    </row>
    <row r="31" spans="1:7">
      <c r="A31" s="9" t="e">
        <f t="shared" si="0"/>
        <v>#N/A</v>
      </c>
      <c r="B31" s="59"/>
      <c r="C31" s="58"/>
      <c r="F31" s="9" t="e">
        <f t="shared" si="1"/>
        <v>#N/A</v>
      </c>
      <c r="G31" s="39"/>
    </row>
    <row r="32" spans="1:7">
      <c r="A32" s="9" t="e">
        <f t="shared" si="0"/>
        <v>#N/A</v>
      </c>
      <c r="B32" s="59"/>
      <c r="C32" s="58"/>
      <c r="F32" s="9" t="e">
        <f t="shared" si="1"/>
        <v>#N/A</v>
      </c>
      <c r="G32" s="39"/>
    </row>
    <row r="33" spans="1:7">
      <c r="A33" s="9" t="e">
        <f t="shared" si="0"/>
        <v>#N/A</v>
      </c>
      <c r="B33" s="59"/>
      <c r="C33" s="58"/>
      <c r="F33" s="9" t="e">
        <f t="shared" si="1"/>
        <v>#N/A</v>
      </c>
      <c r="G33" s="39"/>
    </row>
    <row r="34" spans="1:7">
      <c r="A34" s="9" t="e">
        <f t="shared" si="0"/>
        <v>#N/A</v>
      </c>
      <c r="B34" s="60"/>
      <c r="C34" s="58"/>
      <c r="F34" s="9" t="e">
        <f t="shared" si="1"/>
        <v>#N/A</v>
      </c>
      <c r="G34" s="39"/>
    </row>
    <row r="35" spans="1:7">
      <c r="A35" s="9" t="e">
        <f t="shared" si="0"/>
        <v>#N/A</v>
      </c>
      <c r="B35" s="60"/>
      <c r="C35" s="58"/>
      <c r="F35" s="9" t="e">
        <f t="shared" si="1"/>
        <v>#N/A</v>
      </c>
      <c r="G35" s="39"/>
    </row>
    <row r="36" spans="1:7">
      <c r="A36" s="9" t="e">
        <f t="shared" si="0"/>
        <v>#N/A</v>
      </c>
      <c r="B36" s="60"/>
      <c r="C36" s="58"/>
      <c r="F36" s="9" t="e">
        <f t="shared" si="1"/>
        <v>#N/A</v>
      </c>
      <c r="G36" s="39"/>
    </row>
    <row r="37" spans="1:7">
      <c r="F37" s="9" t="e">
        <f t="shared" si="1"/>
        <v>#N/A</v>
      </c>
      <c r="G37" s="39"/>
    </row>
    <row r="38" spans="1:7">
      <c r="F38" s="9" t="e">
        <f t="shared" si="1"/>
        <v>#N/A</v>
      </c>
      <c r="G38" s="39"/>
    </row>
    <row r="39" spans="1:7">
      <c r="F39" s="9" t="e">
        <f t="shared" si="1"/>
        <v>#N/A</v>
      </c>
      <c r="G39" s="39"/>
    </row>
    <row r="40" spans="1:7">
      <c r="F40" s="9" t="e">
        <f t="shared" si="1"/>
        <v>#N/A</v>
      </c>
      <c r="G40" s="39"/>
    </row>
    <row r="41" spans="1:7">
      <c r="F41" s="9" t="e">
        <f t="shared" si="1"/>
        <v>#N/A</v>
      </c>
      <c r="G41" s="39"/>
    </row>
    <row r="42" spans="1:7">
      <c r="F42" s="9" t="e">
        <f t="shared" si="1"/>
        <v>#N/A</v>
      </c>
      <c r="G42" s="39"/>
    </row>
    <row r="43" spans="1:7">
      <c r="F43" s="9" t="e">
        <f t="shared" si="1"/>
        <v>#N/A</v>
      </c>
      <c r="G43" s="39"/>
    </row>
    <row r="44" spans="1:7">
      <c r="F44" s="9" t="e">
        <f t="shared" si="1"/>
        <v>#N/A</v>
      </c>
      <c r="G44" s="39"/>
    </row>
    <row r="45" spans="1:7">
      <c r="F45" s="9" t="e">
        <f t="shared" si="1"/>
        <v>#N/A</v>
      </c>
      <c r="G45" s="39"/>
    </row>
    <row r="46" spans="1:7">
      <c r="F46" s="9" t="e">
        <f t="shared" si="1"/>
        <v>#N/A</v>
      </c>
      <c r="G46" s="39"/>
    </row>
    <row r="47" spans="1:7">
      <c r="F47" s="9" t="e">
        <f t="shared" si="1"/>
        <v>#N/A</v>
      </c>
      <c r="G47" s="39"/>
    </row>
    <row r="48" spans="1:7">
      <c r="F48" s="9" t="e">
        <f t="shared" si="1"/>
        <v>#N/A</v>
      </c>
      <c r="G48" s="39"/>
    </row>
    <row r="49" spans="6:9">
      <c r="F49" s="9" t="e">
        <f t="shared" si="1"/>
        <v>#N/A</v>
      </c>
      <c r="G49" s="39"/>
    </row>
    <row r="50" spans="6:9">
      <c r="F50" s="9" t="e">
        <f t="shared" si="1"/>
        <v>#N/A</v>
      </c>
      <c r="G50" s="39"/>
    </row>
    <row r="51" spans="6:9">
      <c r="F51" s="9" t="e">
        <f t="shared" si="1"/>
        <v>#N/A</v>
      </c>
      <c r="G51" s="39"/>
    </row>
    <row r="52" spans="6:9">
      <c r="F52" s="9" t="e">
        <f t="shared" si="1"/>
        <v>#N/A</v>
      </c>
      <c r="G52" s="39"/>
    </row>
    <row r="53" spans="6:9">
      <c r="F53" s="9" t="e">
        <f t="shared" si="1"/>
        <v>#N/A</v>
      </c>
      <c r="G53" s="39"/>
      <c r="H53" s="45"/>
      <c r="I53" s="54"/>
    </row>
    <row r="54" spans="6:9">
      <c r="F54" s="9" t="e">
        <f t="shared" si="1"/>
        <v>#N/A</v>
      </c>
      <c r="G54" s="39"/>
      <c r="H54" s="45"/>
      <c r="I54" s="54"/>
    </row>
    <row r="55" spans="6:9">
      <c r="F55" s="9" t="e">
        <f t="shared" si="1"/>
        <v>#N/A</v>
      </c>
      <c r="G55" s="17"/>
      <c r="H55" s="46"/>
      <c r="I55" s="54"/>
    </row>
    <row r="56" spans="6:9">
      <c r="F56" s="9" t="e">
        <f t="shared" si="1"/>
        <v>#N/A</v>
      </c>
      <c r="G56" s="17"/>
      <c r="H56" s="46"/>
      <c r="I56" s="54"/>
    </row>
    <row r="57" spans="6:9">
      <c r="F57" s="9" t="e">
        <f t="shared" si="1"/>
        <v>#N/A</v>
      </c>
      <c r="G57" s="17"/>
      <c r="H57" s="46"/>
      <c r="I57" s="54"/>
    </row>
    <row r="58" spans="6:9">
      <c r="F58" s="9" t="e">
        <f t="shared" si="1"/>
        <v>#N/A</v>
      </c>
      <c r="G58" s="39"/>
      <c r="H58" s="45"/>
      <c r="I58" s="54"/>
    </row>
    <row r="59" spans="6:9">
      <c r="F59" s="9" t="e">
        <f t="shared" si="1"/>
        <v>#N/A</v>
      </c>
      <c r="G59" s="17"/>
      <c r="H59" s="46"/>
      <c r="I59" s="54"/>
    </row>
    <row r="60" spans="6:9">
      <c r="F60" s="9" t="e">
        <f t="shared" si="1"/>
        <v>#N/A</v>
      </c>
      <c r="G60" s="17"/>
      <c r="H60" s="46"/>
      <c r="I60" s="54"/>
    </row>
    <row r="61" spans="6:9">
      <c r="F61" s="9" t="e">
        <f t="shared" si="1"/>
        <v>#N/A</v>
      </c>
      <c r="G61" s="17"/>
      <c r="H61" s="46"/>
      <c r="I61" s="54"/>
    </row>
    <row r="62" spans="6:9">
      <c r="F62" s="9" t="e">
        <f t="shared" si="1"/>
        <v>#N/A</v>
      </c>
      <c r="G62" s="17"/>
      <c r="H62" s="46"/>
      <c r="I62" s="54"/>
    </row>
    <row r="63" spans="6:9">
      <c r="F63" s="9" t="e">
        <f t="shared" si="1"/>
        <v>#N/A</v>
      </c>
      <c r="G63" s="17"/>
      <c r="H63" s="46"/>
      <c r="I63" s="54"/>
    </row>
    <row r="64" spans="6:9">
      <c r="F64" s="9" t="e">
        <f t="shared" si="1"/>
        <v>#N/A</v>
      </c>
      <c r="G64" s="17"/>
      <c r="H64" s="46"/>
      <c r="I64" s="54"/>
    </row>
    <row r="65" spans="6:9">
      <c r="F65" s="9" t="e">
        <f t="shared" si="1"/>
        <v>#N/A</v>
      </c>
      <c r="G65" s="17"/>
      <c r="H65" s="46"/>
      <c r="I65" s="54"/>
    </row>
    <row r="66" spans="6:9">
      <c r="F66" s="9" t="e">
        <f t="shared" si="1"/>
        <v>#N/A</v>
      </c>
      <c r="G66" s="17"/>
      <c r="H66" s="46"/>
      <c r="I66" s="54"/>
    </row>
    <row r="67" spans="6:9">
      <c r="F67" s="9" t="e">
        <f t="shared" si="1"/>
        <v>#N/A</v>
      </c>
      <c r="G67" s="17"/>
      <c r="H67" s="46"/>
      <c r="I67" s="54"/>
    </row>
  </sheetData>
  <mergeCells count="2">
    <mergeCell ref="B1:O1"/>
    <mergeCell ref="K4:P4"/>
  </mergeCells>
  <pageMargins left="0.7" right="0.7" top="0.75" bottom="0.75" header="0.3" footer="0.3"/>
  <tableParts count="2">
    <tablePart r:id="rId1"/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08EA4-9260-3A4D-9AE2-C6324AED0BAE}">
  <dimension ref="A1:P68"/>
  <sheetViews>
    <sheetView zoomScaleNormal="100" workbookViewId="0">
      <selection activeCell="B3" sqref="B3"/>
    </sheetView>
  </sheetViews>
  <sheetFormatPr defaultColWidth="10.6640625" defaultRowHeight="15.5"/>
  <cols>
    <col min="1" max="1" width="8" customWidth="1"/>
    <col min="2" max="2" width="25.83203125" customWidth="1"/>
    <col min="5" max="5" width="15.83203125" customWidth="1"/>
    <col min="6" max="6" width="7.6640625" customWidth="1"/>
    <col min="7" max="7" width="25.83203125" customWidth="1"/>
  </cols>
  <sheetData>
    <row r="1" spans="1:16" ht="20">
      <c r="A1" s="20"/>
      <c r="B1" s="151" t="s">
        <v>477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9"/>
    </row>
    <row r="2" spans="1:16">
      <c r="A2" s="40" t="s">
        <v>37</v>
      </c>
      <c r="B2" s="21" t="s">
        <v>532</v>
      </c>
      <c r="C2" s="21"/>
      <c r="D2" s="21"/>
      <c r="E2" s="47"/>
      <c r="F2" s="47"/>
      <c r="G2" s="19"/>
      <c r="H2" s="19"/>
      <c r="I2" s="19"/>
      <c r="J2" s="19"/>
      <c r="K2" s="19"/>
      <c r="L2" s="19"/>
      <c r="M2" s="19"/>
      <c r="N2" s="19" t="s">
        <v>22</v>
      </c>
      <c r="O2" s="47"/>
      <c r="P2" s="22">
        <f>COUNTIF(B5:B101,"*")</f>
        <v>32</v>
      </c>
    </row>
    <row r="4" spans="1:16">
      <c r="A4" t="s">
        <v>0</v>
      </c>
      <c r="B4" t="s">
        <v>13</v>
      </c>
      <c r="C4" t="s">
        <v>15</v>
      </c>
      <c r="D4" t="s">
        <v>14</v>
      </c>
      <c r="F4" s="9" t="s">
        <v>0</v>
      </c>
      <c r="G4" t="s">
        <v>38</v>
      </c>
      <c r="H4" t="s">
        <v>15</v>
      </c>
      <c r="I4" t="s">
        <v>14</v>
      </c>
      <c r="J4" s="43"/>
      <c r="K4" s="147" t="s">
        <v>12</v>
      </c>
      <c r="L4" s="148"/>
      <c r="M4" s="148"/>
      <c r="N4" s="148"/>
      <c r="O4" s="148"/>
      <c r="P4" s="149"/>
    </row>
    <row r="5" spans="1:16">
      <c r="A5" s="9">
        <f t="shared" ref="A5:A36" si="0">RANK(D5,$D$5:$D$36,0)</f>
        <v>1</v>
      </c>
      <c r="B5" s="57" t="s">
        <v>478</v>
      </c>
      <c r="C5" s="58" t="s">
        <v>479</v>
      </c>
      <c r="D5">
        <v>700</v>
      </c>
      <c r="F5" s="9">
        <f t="shared" ref="F5:F36" si="1">RANK(I5,$I$5:$I$68,0)</f>
        <v>1</v>
      </c>
      <c r="G5" s="79" t="s">
        <v>298</v>
      </c>
      <c r="H5" s="79" t="s">
        <v>501</v>
      </c>
      <c r="I5" s="80">
        <v>700</v>
      </c>
      <c r="J5" s="42"/>
      <c r="K5" s="11"/>
      <c r="L5" s="15" t="s">
        <v>21</v>
      </c>
      <c r="M5" s="15" t="s">
        <v>31</v>
      </c>
      <c r="N5" s="15" t="s">
        <v>30</v>
      </c>
      <c r="O5" s="15" t="s">
        <v>3</v>
      </c>
      <c r="P5" s="16" t="s">
        <v>4</v>
      </c>
    </row>
    <row r="6" spans="1:16">
      <c r="A6" s="9">
        <f t="shared" si="0"/>
        <v>2</v>
      </c>
      <c r="B6" s="76" t="s">
        <v>209</v>
      </c>
      <c r="C6" s="58" t="s">
        <v>20</v>
      </c>
      <c r="D6">
        <v>460</v>
      </c>
      <c r="F6" s="9">
        <f t="shared" si="1"/>
        <v>1</v>
      </c>
      <c r="G6" s="81"/>
      <c r="H6" s="81"/>
      <c r="I6" s="45">
        <v>700</v>
      </c>
      <c r="J6" s="41"/>
      <c r="K6" s="12" t="s">
        <v>5</v>
      </c>
      <c r="L6" s="5">
        <v>125</v>
      </c>
      <c r="M6" s="5">
        <v>250</v>
      </c>
      <c r="N6" s="1">
        <v>500</v>
      </c>
      <c r="O6" s="5">
        <v>700</v>
      </c>
      <c r="P6" s="2">
        <v>1000</v>
      </c>
    </row>
    <row r="7" spans="1:16">
      <c r="A7" s="9">
        <f t="shared" si="0"/>
        <v>3</v>
      </c>
      <c r="B7" s="57" t="s">
        <v>206</v>
      </c>
      <c r="C7" s="58" t="s">
        <v>20</v>
      </c>
      <c r="D7">
        <v>300</v>
      </c>
      <c r="F7" s="9">
        <f t="shared" si="1"/>
        <v>3</v>
      </c>
      <c r="G7" s="79" t="s">
        <v>305</v>
      </c>
      <c r="H7" s="79" t="s">
        <v>20</v>
      </c>
      <c r="I7" s="80">
        <v>460</v>
      </c>
      <c r="J7" s="41"/>
      <c r="K7" s="13" t="s">
        <v>6</v>
      </c>
      <c r="L7" s="6">
        <v>80</v>
      </c>
      <c r="M7" s="6">
        <v>165</v>
      </c>
      <c r="N7" s="1">
        <v>320</v>
      </c>
      <c r="O7" s="6">
        <v>460</v>
      </c>
      <c r="P7" s="2">
        <v>645</v>
      </c>
    </row>
    <row r="8" spans="1:16">
      <c r="A8" s="9">
        <f t="shared" si="0"/>
        <v>4</v>
      </c>
      <c r="B8" s="57" t="s">
        <v>480</v>
      </c>
      <c r="C8" s="58" t="s">
        <v>47</v>
      </c>
      <c r="D8">
        <v>240</v>
      </c>
      <c r="F8" s="9">
        <f t="shared" si="1"/>
        <v>3</v>
      </c>
      <c r="G8" s="81" t="s">
        <v>502</v>
      </c>
      <c r="H8" s="81" t="s">
        <v>20</v>
      </c>
      <c r="I8" s="45">
        <v>460</v>
      </c>
      <c r="J8" s="41"/>
      <c r="K8" s="13" t="s">
        <v>7</v>
      </c>
      <c r="L8" s="6">
        <v>55</v>
      </c>
      <c r="M8" s="6">
        <v>110</v>
      </c>
      <c r="N8" s="1">
        <v>210</v>
      </c>
      <c r="O8" s="6">
        <v>300</v>
      </c>
      <c r="P8" s="2">
        <v>420</v>
      </c>
    </row>
    <row r="9" spans="1:16">
      <c r="A9" s="9">
        <f t="shared" si="0"/>
        <v>5</v>
      </c>
      <c r="B9" s="57" t="s">
        <v>57</v>
      </c>
      <c r="C9" s="58" t="s">
        <v>46</v>
      </c>
      <c r="D9">
        <v>160</v>
      </c>
      <c r="F9" s="9">
        <f t="shared" si="1"/>
        <v>5</v>
      </c>
      <c r="G9" s="79" t="s">
        <v>295</v>
      </c>
      <c r="H9" s="79" t="s">
        <v>20</v>
      </c>
      <c r="I9" s="80">
        <v>300</v>
      </c>
      <c r="J9" s="41"/>
      <c r="K9" s="13" t="s">
        <v>8</v>
      </c>
      <c r="L9" s="6">
        <v>40</v>
      </c>
      <c r="M9" s="6">
        <v>85</v>
      </c>
      <c r="N9" s="1">
        <v>165</v>
      </c>
      <c r="O9" s="6">
        <v>240</v>
      </c>
      <c r="P9" s="2">
        <v>335</v>
      </c>
    </row>
    <row r="10" spans="1:16">
      <c r="A10" s="9">
        <f t="shared" si="0"/>
        <v>5</v>
      </c>
      <c r="B10" s="57" t="s">
        <v>481</v>
      </c>
      <c r="C10" s="58" t="s">
        <v>482</v>
      </c>
      <c r="D10">
        <v>160</v>
      </c>
      <c r="F10" s="9">
        <f t="shared" si="1"/>
        <v>5</v>
      </c>
      <c r="G10" s="81" t="s">
        <v>503</v>
      </c>
      <c r="H10" s="81" t="s">
        <v>20</v>
      </c>
      <c r="I10" s="45">
        <v>300</v>
      </c>
      <c r="J10" s="41"/>
      <c r="K10" s="13" t="s">
        <v>9</v>
      </c>
      <c r="L10" s="6">
        <v>30</v>
      </c>
      <c r="M10" s="6">
        <v>60</v>
      </c>
      <c r="N10" s="1">
        <v>110</v>
      </c>
      <c r="O10" s="6">
        <v>160</v>
      </c>
      <c r="P10" s="2">
        <v>225</v>
      </c>
    </row>
    <row r="11" spans="1:16">
      <c r="A11" s="9">
        <f t="shared" si="0"/>
        <v>5</v>
      </c>
      <c r="B11" s="57" t="s">
        <v>483</v>
      </c>
      <c r="C11" s="58" t="s">
        <v>479</v>
      </c>
      <c r="D11">
        <v>160</v>
      </c>
      <c r="F11" s="9">
        <f t="shared" si="1"/>
        <v>7</v>
      </c>
      <c r="G11" s="79" t="s">
        <v>307</v>
      </c>
      <c r="H11" s="79" t="s">
        <v>47</v>
      </c>
      <c r="I11" s="80">
        <v>240</v>
      </c>
      <c r="J11" s="41"/>
      <c r="K11" s="13" t="s">
        <v>10</v>
      </c>
      <c r="L11" s="6">
        <v>20</v>
      </c>
      <c r="M11" s="6">
        <v>35</v>
      </c>
      <c r="N11" s="1">
        <v>70</v>
      </c>
      <c r="O11" s="6">
        <v>100</v>
      </c>
      <c r="P11" s="2">
        <v>140</v>
      </c>
    </row>
    <row r="12" spans="1:16">
      <c r="A12" s="9">
        <f t="shared" si="0"/>
        <v>5</v>
      </c>
      <c r="B12" s="59" t="s">
        <v>484</v>
      </c>
      <c r="C12" s="58" t="s">
        <v>20</v>
      </c>
      <c r="D12">
        <v>160</v>
      </c>
      <c r="F12" s="9">
        <f t="shared" si="1"/>
        <v>7</v>
      </c>
      <c r="G12" s="81" t="s">
        <v>306</v>
      </c>
      <c r="H12" s="81" t="s">
        <v>47</v>
      </c>
      <c r="I12" s="45">
        <v>240</v>
      </c>
      <c r="J12" s="41"/>
      <c r="K12" s="14" t="s">
        <v>11</v>
      </c>
      <c r="L12" s="7">
        <v>10</v>
      </c>
      <c r="M12" s="7">
        <v>15</v>
      </c>
      <c r="N12" s="3">
        <v>30</v>
      </c>
      <c r="O12" s="7">
        <v>40</v>
      </c>
      <c r="P12" s="4">
        <v>55</v>
      </c>
    </row>
    <row r="13" spans="1:16">
      <c r="A13" s="9">
        <f t="shared" si="0"/>
        <v>9</v>
      </c>
      <c r="B13" s="57" t="s">
        <v>485</v>
      </c>
      <c r="C13" s="58" t="s">
        <v>20</v>
      </c>
      <c r="D13">
        <v>100</v>
      </c>
      <c r="F13" s="9">
        <f t="shared" si="1"/>
        <v>9</v>
      </c>
      <c r="G13" s="79" t="s">
        <v>360</v>
      </c>
      <c r="H13" s="79" t="s">
        <v>46</v>
      </c>
      <c r="I13" s="80">
        <v>160</v>
      </c>
    </row>
    <row r="14" spans="1:16">
      <c r="A14" s="9">
        <f t="shared" si="0"/>
        <v>9</v>
      </c>
      <c r="B14" s="57" t="s">
        <v>54</v>
      </c>
      <c r="C14" s="58" t="s">
        <v>50</v>
      </c>
      <c r="D14">
        <v>100</v>
      </c>
      <c r="F14" s="9">
        <f t="shared" si="1"/>
        <v>9</v>
      </c>
      <c r="G14" s="81" t="s">
        <v>303</v>
      </c>
      <c r="H14" s="81" t="s">
        <v>46</v>
      </c>
      <c r="I14" s="45">
        <v>160</v>
      </c>
    </row>
    <row r="15" spans="1:16">
      <c r="A15" s="9">
        <f t="shared" si="0"/>
        <v>9</v>
      </c>
      <c r="B15" s="57" t="s">
        <v>486</v>
      </c>
      <c r="C15" s="58" t="s">
        <v>20</v>
      </c>
      <c r="D15">
        <v>100</v>
      </c>
      <c r="F15" s="9">
        <f t="shared" si="1"/>
        <v>9</v>
      </c>
      <c r="G15" s="79" t="s">
        <v>504</v>
      </c>
      <c r="H15" s="79" t="s">
        <v>19</v>
      </c>
      <c r="I15" s="80">
        <v>160</v>
      </c>
    </row>
    <row r="16" spans="1:16">
      <c r="A16" s="9">
        <f t="shared" si="0"/>
        <v>9</v>
      </c>
      <c r="B16" s="57" t="s">
        <v>487</v>
      </c>
      <c r="C16" s="58" t="s">
        <v>20</v>
      </c>
      <c r="D16">
        <v>100</v>
      </c>
      <c r="F16" s="9">
        <f t="shared" si="1"/>
        <v>9</v>
      </c>
      <c r="G16" s="81"/>
      <c r="H16" s="81"/>
      <c r="I16" s="45">
        <v>160</v>
      </c>
    </row>
    <row r="17" spans="1:9">
      <c r="A17" s="9">
        <f t="shared" si="0"/>
        <v>9</v>
      </c>
      <c r="B17" s="57" t="s">
        <v>488</v>
      </c>
      <c r="C17" s="58" t="s">
        <v>47</v>
      </c>
      <c r="D17">
        <v>100</v>
      </c>
      <c r="F17" s="9">
        <f t="shared" si="1"/>
        <v>9</v>
      </c>
      <c r="G17" s="79" t="s">
        <v>145</v>
      </c>
      <c r="H17" s="79" t="s">
        <v>42</v>
      </c>
      <c r="I17" s="80">
        <v>160</v>
      </c>
    </row>
    <row r="18" spans="1:9">
      <c r="A18" s="9">
        <f t="shared" si="0"/>
        <v>9</v>
      </c>
      <c r="B18" s="57" t="s">
        <v>489</v>
      </c>
      <c r="C18" s="58" t="s">
        <v>47</v>
      </c>
      <c r="D18">
        <v>100</v>
      </c>
      <c r="F18" s="9">
        <f t="shared" si="1"/>
        <v>9</v>
      </c>
      <c r="G18" s="81" t="s">
        <v>505</v>
      </c>
      <c r="H18" s="81" t="s">
        <v>506</v>
      </c>
      <c r="I18" s="45">
        <v>160</v>
      </c>
    </row>
    <row r="19" spans="1:9">
      <c r="A19" s="9">
        <f t="shared" si="0"/>
        <v>9</v>
      </c>
      <c r="B19" s="57" t="s">
        <v>490</v>
      </c>
      <c r="C19" s="58" t="s">
        <v>20</v>
      </c>
      <c r="D19">
        <v>100</v>
      </c>
      <c r="F19" s="9">
        <f t="shared" si="1"/>
        <v>9</v>
      </c>
      <c r="G19" s="79" t="s">
        <v>507</v>
      </c>
      <c r="H19" s="79" t="s">
        <v>20</v>
      </c>
      <c r="I19" s="80">
        <v>160</v>
      </c>
    </row>
    <row r="20" spans="1:9">
      <c r="A20" s="9">
        <f t="shared" si="0"/>
        <v>9</v>
      </c>
      <c r="B20" s="60" t="s">
        <v>407</v>
      </c>
      <c r="C20" s="58" t="s">
        <v>24</v>
      </c>
      <c r="D20">
        <v>100</v>
      </c>
      <c r="F20" s="9">
        <f t="shared" si="1"/>
        <v>9</v>
      </c>
      <c r="G20" s="81" t="s">
        <v>508</v>
      </c>
      <c r="H20" s="81" t="s">
        <v>20</v>
      </c>
      <c r="I20" s="45">
        <v>160</v>
      </c>
    </row>
    <row r="21" spans="1:9">
      <c r="A21" s="9">
        <f t="shared" si="0"/>
        <v>17</v>
      </c>
      <c r="B21" s="57" t="s">
        <v>491</v>
      </c>
      <c r="C21" s="58" t="s">
        <v>482</v>
      </c>
      <c r="D21">
        <v>40</v>
      </c>
      <c r="F21" s="9">
        <f t="shared" si="1"/>
        <v>17</v>
      </c>
      <c r="G21" s="79" t="s">
        <v>301</v>
      </c>
      <c r="H21" s="79" t="s">
        <v>20</v>
      </c>
      <c r="I21" s="80">
        <v>100</v>
      </c>
    </row>
    <row r="22" spans="1:9">
      <c r="A22" s="9">
        <f t="shared" si="0"/>
        <v>17</v>
      </c>
      <c r="B22" s="57" t="s">
        <v>89</v>
      </c>
      <c r="C22" s="58" t="s">
        <v>24</v>
      </c>
      <c r="D22">
        <v>40</v>
      </c>
      <c r="F22" s="9">
        <f t="shared" si="1"/>
        <v>17</v>
      </c>
      <c r="G22" s="81" t="s">
        <v>297</v>
      </c>
      <c r="H22" s="81" t="s">
        <v>20</v>
      </c>
      <c r="I22" s="45">
        <v>100</v>
      </c>
    </row>
    <row r="23" spans="1:9">
      <c r="A23" s="9">
        <f t="shared" si="0"/>
        <v>17</v>
      </c>
      <c r="B23" s="57" t="s">
        <v>492</v>
      </c>
      <c r="C23" s="58" t="s">
        <v>20</v>
      </c>
      <c r="D23">
        <v>40</v>
      </c>
      <c r="F23" s="9">
        <f t="shared" si="1"/>
        <v>17</v>
      </c>
      <c r="G23" s="79" t="s">
        <v>354</v>
      </c>
      <c r="H23" s="79" t="s">
        <v>50</v>
      </c>
      <c r="I23" s="80">
        <v>100</v>
      </c>
    </row>
    <row r="24" spans="1:9">
      <c r="A24" s="9">
        <f t="shared" si="0"/>
        <v>17</v>
      </c>
      <c r="B24" s="57" t="s">
        <v>493</v>
      </c>
      <c r="C24" s="58" t="s">
        <v>25</v>
      </c>
      <c r="D24">
        <v>40</v>
      </c>
      <c r="F24" s="9">
        <f t="shared" si="1"/>
        <v>17</v>
      </c>
      <c r="G24" s="81" t="s">
        <v>431</v>
      </c>
      <c r="H24" s="81" t="s">
        <v>50</v>
      </c>
      <c r="I24" s="45">
        <v>100</v>
      </c>
    </row>
    <row r="25" spans="1:9">
      <c r="A25" s="9">
        <f t="shared" si="0"/>
        <v>17</v>
      </c>
      <c r="B25" s="57" t="s">
        <v>494</v>
      </c>
      <c r="C25" s="58" t="s">
        <v>20</v>
      </c>
      <c r="D25">
        <v>40</v>
      </c>
      <c r="F25" s="9">
        <f t="shared" si="1"/>
        <v>17</v>
      </c>
      <c r="G25" s="79" t="s">
        <v>316</v>
      </c>
      <c r="H25" s="79" t="s">
        <v>20</v>
      </c>
      <c r="I25" s="80">
        <v>100</v>
      </c>
    </row>
    <row r="26" spans="1:9">
      <c r="A26" s="9">
        <f t="shared" si="0"/>
        <v>17</v>
      </c>
      <c r="B26" s="57" t="s">
        <v>412</v>
      </c>
      <c r="C26" s="58" t="s">
        <v>50</v>
      </c>
      <c r="D26">
        <v>40</v>
      </c>
      <c r="F26" s="9">
        <f t="shared" si="1"/>
        <v>17</v>
      </c>
      <c r="G26" s="81" t="s">
        <v>317</v>
      </c>
      <c r="H26" s="81" t="s">
        <v>20</v>
      </c>
      <c r="I26" s="45">
        <v>100</v>
      </c>
    </row>
    <row r="27" spans="1:9">
      <c r="A27" s="9">
        <f t="shared" si="0"/>
        <v>17</v>
      </c>
      <c r="B27" s="57" t="s">
        <v>495</v>
      </c>
      <c r="C27" s="58" t="s">
        <v>20</v>
      </c>
      <c r="D27">
        <v>40</v>
      </c>
      <c r="F27" s="9">
        <f t="shared" si="1"/>
        <v>17</v>
      </c>
      <c r="G27" s="79" t="s">
        <v>509</v>
      </c>
      <c r="H27" s="79" t="s">
        <v>20</v>
      </c>
      <c r="I27" s="80">
        <v>100</v>
      </c>
    </row>
    <row r="28" spans="1:9">
      <c r="A28" s="9">
        <f t="shared" si="0"/>
        <v>17</v>
      </c>
      <c r="B28" s="57" t="s">
        <v>496</v>
      </c>
      <c r="C28" s="58" t="s">
        <v>20</v>
      </c>
      <c r="D28">
        <v>40</v>
      </c>
      <c r="F28" s="9">
        <f t="shared" si="1"/>
        <v>17</v>
      </c>
      <c r="G28" s="81" t="s">
        <v>510</v>
      </c>
      <c r="H28" s="81" t="s">
        <v>20</v>
      </c>
      <c r="I28" s="45">
        <v>100</v>
      </c>
    </row>
    <row r="29" spans="1:9">
      <c r="A29" s="9">
        <f t="shared" si="0"/>
        <v>17</v>
      </c>
      <c r="B29" s="57" t="s">
        <v>409</v>
      </c>
      <c r="C29" s="58" t="s">
        <v>19</v>
      </c>
      <c r="D29">
        <v>40</v>
      </c>
      <c r="F29" s="9">
        <f t="shared" si="1"/>
        <v>17</v>
      </c>
      <c r="G29" s="79" t="s">
        <v>357</v>
      </c>
      <c r="H29" s="79" t="s">
        <v>47</v>
      </c>
      <c r="I29" s="80">
        <v>100</v>
      </c>
    </row>
    <row r="30" spans="1:9">
      <c r="A30" s="9">
        <f t="shared" si="0"/>
        <v>17</v>
      </c>
      <c r="B30" s="57" t="s">
        <v>213</v>
      </c>
      <c r="C30" s="58" t="s">
        <v>20</v>
      </c>
      <c r="D30">
        <v>40</v>
      </c>
      <c r="F30" s="9">
        <f t="shared" si="1"/>
        <v>17</v>
      </c>
      <c r="G30" s="81" t="s">
        <v>356</v>
      </c>
      <c r="H30" s="81" t="s">
        <v>47</v>
      </c>
      <c r="I30" s="45">
        <v>100</v>
      </c>
    </row>
    <row r="31" spans="1:9">
      <c r="A31" s="9">
        <f t="shared" si="0"/>
        <v>17</v>
      </c>
      <c r="B31" s="59" t="s">
        <v>497</v>
      </c>
      <c r="C31" s="58" t="s">
        <v>20</v>
      </c>
      <c r="D31">
        <v>40</v>
      </c>
      <c r="F31" s="9">
        <f t="shared" si="1"/>
        <v>17</v>
      </c>
      <c r="G31" s="79" t="s">
        <v>511</v>
      </c>
      <c r="H31" s="79" t="s">
        <v>47</v>
      </c>
      <c r="I31" s="80">
        <v>100</v>
      </c>
    </row>
    <row r="32" spans="1:9">
      <c r="A32" s="9">
        <f t="shared" si="0"/>
        <v>17</v>
      </c>
      <c r="B32" s="59" t="s">
        <v>498</v>
      </c>
      <c r="C32" s="58" t="s">
        <v>20</v>
      </c>
      <c r="D32">
        <v>40</v>
      </c>
      <c r="F32" s="9">
        <f t="shared" si="1"/>
        <v>17</v>
      </c>
      <c r="G32" s="81" t="s">
        <v>512</v>
      </c>
      <c r="H32" s="81" t="s">
        <v>47</v>
      </c>
      <c r="I32" s="45">
        <v>100</v>
      </c>
    </row>
    <row r="33" spans="1:9">
      <c r="A33" s="9">
        <f t="shared" si="0"/>
        <v>17</v>
      </c>
      <c r="B33" s="59" t="s">
        <v>88</v>
      </c>
      <c r="C33" s="58" t="s">
        <v>24</v>
      </c>
      <c r="D33">
        <v>40</v>
      </c>
      <c r="F33" s="9">
        <f t="shared" si="1"/>
        <v>17</v>
      </c>
      <c r="G33" s="79" t="s">
        <v>513</v>
      </c>
      <c r="H33" s="79" t="s">
        <v>20</v>
      </c>
      <c r="I33" s="80">
        <v>100</v>
      </c>
    </row>
    <row r="34" spans="1:9">
      <c r="A34" s="9">
        <f t="shared" si="0"/>
        <v>17</v>
      </c>
      <c r="B34" s="60" t="s">
        <v>420</v>
      </c>
      <c r="C34" s="58" t="s">
        <v>46</v>
      </c>
      <c r="D34">
        <v>40</v>
      </c>
      <c r="F34" s="9">
        <f t="shared" si="1"/>
        <v>17</v>
      </c>
      <c r="G34" s="81" t="s">
        <v>514</v>
      </c>
      <c r="H34" s="81" t="s">
        <v>20</v>
      </c>
      <c r="I34" s="45">
        <v>100</v>
      </c>
    </row>
    <row r="35" spans="1:9">
      <c r="A35" s="9">
        <f t="shared" si="0"/>
        <v>17</v>
      </c>
      <c r="B35" s="60" t="s">
        <v>499</v>
      </c>
      <c r="C35" s="58" t="s">
        <v>24</v>
      </c>
      <c r="D35">
        <v>40</v>
      </c>
      <c r="F35" s="9">
        <f t="shared" si="1"/>
        <v>17</v>
      </c>
      <c r="G35" s="79" t="s">
        <v>114</v>
      </c>
      <c r="H35" s="79" t="s">
        <v>24</v>
      </c>
      <c r="I35" s="80">
        <v>100</v>
      </c>
    </row>
    <row r="36" spans="1:9">
      <c r="A36" s="9">
        <f t="shared" si="0"/>
        <v>17</v>
      </c>
      <c r="B36" s="60" t="s">
        <v>500</v>
      </c>
      <c r="C36" s="58" t="s">
        <v>50</v>
      </c>
      <c r="D36">
        <v>40</v>
      </c>
      <c r="F36" s="9">
        <f t="shared" si="1"/>
        <v>17</v>
      </c>
      <c r="G36" s="81" t="s">
        <v>428</v>
      </c>
      <c r="H36" s="81" t="s">
        <v>24</v>
      </c>
      <c r="I36" s="45">
        <v>100</v>
      </c>
    </row>
    <row r="37" spans="1:9">
      <c r="F37" s="9">
        <f t="shared" ref="F37:F68" si="2">RANK(I37,$I$5:$I$68,0)</f>
        <v>33</v>
      </c>
      <c r="G37" s="79" t="s">
        <v>474</v>
      </c>
      <c r="H37" s="79" t="s">
        <v>19</v>
      </c>
      <c r="I37" s="80">
        <v>40</v>
      </c>
    </row>
    <row r="38" spans="1:9">
      <c r="F38" s="9">
        <f t="shared" si="2"/>
        <v>33</v>
      </c>
      <c r="G38" s="81"/>
      <c r="H38" s="81"/>
      <c r="I38" s="45">
        <v>40</v>
      </c>
    </row>
    <row r="39" spans="1:9">
      <c r="F39" s="9">
        <f t="shared" si="2"/>
        <v>33</v>
      </c>
      <c r="G39" s="79" t="s">
        <v>110</v>
      </c>
      <c r="H39" s="79" t="s">
        <v>24</v>
      </c>
      <c r="I39" s="80">
        <v>40</v>
      </c>
    </row>
    <row r="40" spans="1:9">
      <c r="F40" s="9">
        <f t="shared" si="2"/>
        <v>33</v>
      </c>
      <c r="G40" s="81" t="s">
        <v>109</v>
      </c>
      <c r="H40" s="81" t="s">
        <v>24</v>
      </c>
      <c r="I40" s="45">
        <v>40</v>
      </c>
    </row>
    <row r="41" spans="1:9">
      <c r="F41" s="9">
        <f t="shared" si="2"/>
        <v>33</v>
      </c>
      <c r="G41" s="79" t="s">
        <v>334</v>
      </c>
      <c r="H41" s="79" t="s">
        <v>20</v>
      </c>
      <c r="I41" s="80">
        <v>40</v>
      </c>
    </row>
    <row r="42" spans="1:9">
      <c r="F42" s="9">
        <f t="shared" si="2"/>
        <v>33</v>
      </c>
      <c r="G42" s="81" t="s">
        <v>515</v>
      </c>
      <c r="H42" s="81" t="s">
        <v>20</v>
      </c>
      <c r="I42" s="45">
        <v>40</v>
      </c>
    </row>
    <row r="43" spans="1:9">
      <c r="F43" s="9">
        <f t="shared" si="2"/>
        <v>33</v>
      </c>
      <c r="G43" s="79" t="s">
        <v>516</v>
      </c>
      <c r="H43" s="79" t="s">
        <v>25</v>
      </c>
      <c r="I43" s="80">
        <v>40</v>
      </c>
    </row>
    <row r="44" spans="1:9">
      <c r="F44" s="9">
        <f t="shared" si="2"/>
        <v>33</v>
      </c>
      <c r="G44" s="81" t="s">
        <v>517</v>
      </c>
      <c r="H44" s="81" t="s">
        <v>25</v>
      </c>
      <c r="I44" s="45">
        <v>40</v>
      </c>
    </row>
    <row r="45" spans="1:9">
      <c r="F45" s="9">
        <f t="shared" si="2"/>
        <v>33</v>
      </c>
      <c r="G45" s="79" t="s">
        <v>518</v>
      </c>
      <c r="H45" s="79" t="s">
        <v>20</v>
      </c>
      <c r="I45" s="80">
        <v>40</v>
      </c>
    </row>
    <row r="46" spans="1:9">
      <c r="F46" s="9">
        <f t="shared" si="2"/>
        <v>33</v>
      </c>
      <c r="G46" s="81" t="s">
        <v>519</v>
      </c>
      <c r="H46" s="81" t="s">
        <v>20</v>
      </c>
      <c r="I46" s="45">
        <v>40</v>
      </c>
    </row>
    <row r="47" spans="1:9">
      <c r="F47" s="9">
        <f t="shared" si="2"/>
        <v>33</v>
      </c>
      <c r="G47" s="79" t="s">
        <v>371</v>
      </c>
      <c r="H47" s="79" t="s">
        <v>50</v>
      </c>
      <c r="I47" s="80">
        <v>40</v>
      </c>
    </row>
    <row r="48" spans="1:9">
      <c r="F48" s="9">
        <f t="shared" si="2"/>
        <v>33</v>
      </c>
      <c r="G48" s="81" t="s">
        <v>369</v>
      </c>
      <c r="H48" s="81" t="s">
        <v>50</v>
      </c>
      <c r="I48" s="45">
        <v>40</v>
      </c>
    </row>
    <row r="49" spans="6:9">
      <c r="F49" s="9">
        <f t="shared" si="2"/>
        <v>33</v>
      </c>
      <c r="G49" s="79" t="s">
        <v>351</v>
      </c>
      <c r="H49" s="79" t="s">
        <v>20</v>
      </c>
      <c r="I49" s="80">
        <v>40</v>
      </c>
    </row>
    <row r="50" spans="6:9">
      <c r="F50" s="9">
        <f t="shared" si="2"/>
        <v>33</v>
      </c>
      <c r="G50" s="81" t="s">
        <v>350</v>
      </c>
      <c r="H50" s="81" t="s">
        <v>20</v>
      </c>
      <c r="I50" s="45">
        <v>40</v>
      </c>
    </row>
    <row r="51" spans="6:9">
      <c r="F51" s="9">
        <f t="shared" si="2"/>
        <v>33</v>
      </c>
      <c r="G51" s="79" t="s">
        <v>520</v>
      </c>
      <c r="H51" s="79" t="s">
        <v>20</v>
      </c>
      <c r="I51" s="80">
        <v>40</v>
      </c>
    </row>
    <row r="52" spans="6:9">
      <c r="F52" s="9">
        <f t="shared" si="2"/>
        <v>33</v>
      </c>
      <c r="G52" s="81" t="s">
        <v>521</v>
      </c>
      <c r="H52" s="81" t="s">
        <v>20</v>
      </c>
      <c r="I52" s="45">
        <v>40</v>
      </c>
    </row>
    <row r="53" spans="6:9">
      <c r="F53" s="9">
        <f t="shared" si="2"/>
        <v>33</v>
      </c>
      <c r="G53" s="79" t="s">
        <v>522</v>
      </c>
      <c r="H53" s="79" t="s">
        <v>19</v>
      </c>
      <c r="I53" s="80">
        <v>40</v>
      </c>
    </row>
    <row r="54" spans="6:9">
      <c r="F54" s="9">
        <f t="shared" si="2"/>
        <v>33</v>
      </c>
      <c r="G54" s="81" t="s">
        <v>523</v>
      </c>
      <c r="H54" s="81" t="s">
        <v>19</v>
      </c>
      <c r="I54" s="45">
        <v>40</v>
      </c>
    </row>
    <row r="55" spans="6:9">
      <c r="F55" s="9">
        <f t="shared" si="2"/>
        <v>33</v>
      </c>
      <c r="G55" s="79" t="s">
        <v>315</v>
      </c>
      <c r="H55" s="79" t="s">
        <v>20</v>
      </c>
      <c r="I55" s="80">
        <v>40</v>
      </c>
    </row>
    <row r="56" spans="6:9">
      <c r="F56" s="9">
        <f t="shared" si="2"/>
        <v>33</v>
      </c>
      <c r="G56" s="81" t="s">
        <v>314</v>
      </c>
      <c r="H56" s="81" t="s">
        <v>20</v>
      </c>
      <c r="I56" s="45">
        <v>40</v>
      </c>
    </row>
    <row r="57" spans="6:9">
      <c r="F57" s="9">
        <f t="shared" si="2"/>
        <v>33</v>
      </c>
      <c r="G57" s="79" t="s">
        <v>524</v>
      </c>
      <c r="H57" s="79" t="s">
        <v>20</v>
      </c>
      <c r="I57" s="80">
        <v>40</v>
      </c>
    </row>
    <row r="58" spans="6:9">
      <c r="F58" s="9">
        <f t="shared" si="2"/>
        <v>33</v>
      </c>
      <c r="G58" s="81" t="s">
        <v>525</v>
      </c>
      <c r="H58" s="81" t="s">
        <v>20</v>
      </c>
      <c r="I58" s="45">
        <v>40</v>
      </c>
    </row>
    <row r="59" spans="6:9">
      <c r="F59" s="9">
        <f t="shared" si="2"/>
        <v>33</v>
      </c>
      <c r="G59" s="79" t="s">
        <v>526</v>
      </c>
      <c r="H59" s="79" t="s">
        <v>20</v>
      </c>
      <c r="I59" s="80">
        <v>40</v>
      </c>
    </row>
    <row r="60" spans="6:9">
      <c r="F60" s="9">
        <f t="shared" si="2"/>
        <v>33</v>
      </c>
      <c r="G60" s="81" t="s">
        <v>527</v>
      </c>
      <c r="H60" s="81" t="s">
        <v>20</v>
      </c>
      <c r="I60" s="45">
        <v>40</v>
      </c>
    </row>
    <row r="61" spans="6:9">
      <c r="F61" s="9">
        <f t="shared" si="2"/>
        <v>33</v>
      </c>
      <c r="G61" s="79" t="s">
        <v>108</v>
      </c>
      <c r="H61" s="79" t="s">
        <v>24</v>
      </c>
      <c r="I61" s="80">
        <v>40</v>
      </c>
    </row>
    <row r="62" spans="6:9">
      <c r="F62" s="9">
        <f t="shared" si="2"/>
        <v>33</v>
      </c>
      <c r="G62" s="81" t="s">
        <v>528</v>
      </c>
      <c r="H62" s="81" t="s">
        <v>24</v>
      </c>
      <c r="I62" s="45">
        <v>40</v>
      </c>
    </row>
    <row r="63" spans="6:9">
      <c r="F63" s="9">
        <f t="shared" si="2"/>
        <v>33</v>
      </c>
      <c r="G63" s="79" t="s">
        <v>454</v>
      </c>
      <c r="H63" s="79" t="s">
        <v>46</v>
      </c>
      <c r="I63" s="80">
        <v>40</v>
      </c>
    </row>
    <row r="64" spans="6:9">
      <c r="F64" s="9">
        <f t="shared" si="2"/>
        <v>33</v>
      </c>
      <c r="G64" s="81" t="s">
        <v>430</v>
      </c>
      <c r="H64" s="81" t="s">
        <v>46</v>
      </c>
      <c r="I64" s="45">
        <v>40</v>
      </c>
    </row>
    <row r="65" spans="6:9">
      <c r="F65" s="9">
        <f t="shared" si="2"/>
        <v>33</v>
      </c>
      <c r="G65" s="79" t="s">
        <v>529</v>
      </c>
      <c r="H65" s="79" t="s">
        <v>24</v>
      </c>
      <c r="I65" s="80">
        <v>40</v>
      </c>
    </row>
    <row r="66" spans="6:9">
      <c r="F66" s="9">
        <f t="shared" si="2"/>
        <v>33</v>
      </c>
      <c r="G66" s="81" t="s">
        <v>530</v>
      </c>
      <c r="H66" s="81" t="s">
        <v>24</v>
      </c>
      <c r="I66" s="45">
        <v>40</v>
      </c>
    </row>
    <row r="67" spans="6:9">
      <c r="F67" s="9">
        <f t="shared" si="2"/>
        <v>33</v>
      </c>
      <c r="G67" s="79" t="s">
        <v>531</v>
      </c>
      <c r="H67" s="79" t="s">
        <v>50</v>
      </c>
      <c r="I67" s="80">
        <v>40</v>
      </c>
    </row>
    <row r="68" spans="6:9">
      <c r="F68" s="77">
        <f t="shared" si="2"/>
        <v>33</v>
      </c>
      <c r="G68" s="81" t="s">
        <v>313</v>
      </c>
      <c r="H68" s="81" t="s">
        <v>50</v>
      </c>
      <c r="I68" s="45">
        <v>40</v>
      </c>
    </row>
  </sheetData>
  <mergeCells count="2">
    <mergeCell ref="B1:O1"/>
    <mergeCell ref="K4:P4"/>
  </mergeCells>
  <pageMargins left="0.7" right="0.7" top="0.75" bottom="0.75" header="0.3" footer="0.3"/>
  <tableParts count="2">
    <tablePart r:id="rId1"/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C6B7E-0785-1A41-8E09-B1EFB97D21FB}">
  <dimension ref="A1:P67"/>
  <sheetViews>
    <sheetView zoomScaleNormal="100" workbookViewId="0">
      <selection activeCell="B5" sqref="B5:C12"/>
    </sheetView>
  </sheetViews>
  <sheetFormatPr defaultColWidth="10.6640625" defaultRowHeight="15.5"/>
  <cols>
    <col min="1" max="1" width="8" customWidth="1"/>
    <col min="2" max="2" width="25.83203125" customWidth="1"/>
    <col min="5" max="5" width="15.83203125" customWidth="1"/>
    <col min="6" max="6" width="7.6640625" customWidth="1"/>
    <col min="7" max="7" width="25.83203125" customWidth="1"/>
  </cols>
  <sheetData>
    <row r="1" spans="1:16" ht="20">
      <c r="A1" s="20"/>
      <c r="B1" s="151" t="s">
        <v>477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9"/>
    </row>
    <row r="2" spans="1:16">
      <c r="A2" s="40" t="s">
        <v>37</v>
      </c>
      <c r="B2" s="21" t="s">
        <v>534</v>
      </c>
      <c r="C2" s="21"/>
      <c r="D2" s="21"/>
      <c r="E2" s="47"/>
      <c r="F2" s="47"/>
      <c r="G2" s="19"/>
      <c r="H2" s="19"/>
      <c r="I2" s="19"/>
      <c r="J2" s="19"/>
      <c r="K2" s="19"/>
      <c r="L2" s="19"/>
      <c r="M2" s="19"/>
      <c r="N2" s="19" t="s">
        <v>22</v>
      </c>
      <c r="O2" s="47"/>
      <c r="P2" s="22">
        <f>COUNTIF(B5:B101,"*")</f>
        <v>8</v>
      </c>
    </row>
    <row r="4" spans="1:16">
      <c r="A4" t="s">
        <v>0</v>
      </c>
      <c r="B4" t="s">
        <v>13</v>
      </c>
      <c r="C4" t="s">
        <v>15</v>
      </c>
      <c r="D4" t="s">
        <v>14</v>
      </c>
      <c r="F4" s="9" t="s">
        <v>0</v>
      </c>
      <c r="G4" t="s">
        <v>38</v>
      </c>
      <c r="H4" t="s">
        <v>15</v>
      </c>
      <c r="I4" t="s">
        <v>14</v>
      </c>
      <c r="J4" s="43"/>
      <c r="K4" s="147" t="s">
        <v>12</v>
      </c>
      <c r="L4" s="148"/>
      <c r="M4" s="148"/>
      <c r="N4" s="148"/>
      <c r="O4" s="148"/>
      <c r="P4" s="149"/>
    </row>
    <row r="5" spans="1:16">
      <c r="A5" s="9">
        <f t="shared" ref="A5:A36" si="0">RANK(D5,$D$5:$D$36,0)</f>
        <v>1</v>
      </c>
      <c r="B5" s="57" t="s">
        <v>535</v>
      </c>
      <c r="C5" s="58" t="s">
        <v>536</v>
      </c>
      <c r="D5">
        <v>700</v>
      </c>
      <c r="F5" s="9">
        <f t="shared" ref="F5:F67" si="1">RANK(I5,$I$5:$I$67,0)</f>
        <v>1</v>
      </c>
      <c r="G5" s="59" t="s">
        <v>545</v>
      </c>
      <c r="H5" s="58" t="s">
        <v>42</v>
      </c>
      <c r="I5">
        <v>700</v>
      </c>
      <c r="J5" s="42"/>
      <c r="K5" s="11"/>
      <c r="L5" s="15" t="s">
        <v>21</v>
      </c>
      <c r="M5" s="15" t="s">
        <v>31</v>
      </c>
      <c r="N5" s="15" t="s">
        <v>30</v>
      </c>
      <c r="O5" s="15" t="s">
        <v>3</v>
      </c>
      <c r="P5" s="16" t="s">
        <v>4</v>
      </c>
    </row>
    <row r="6" spans="1:16">
      <c r="A6" s="9">
        <f t="shared" si="0"/>
        <v>2</v>
      </c>
      <c r="B6" s="57" t="s">
        <v>537</v>
      </c>
      <c r="C6" s="58" t="s">
        <v>538</v>
      </c>
      <c r="D6">
        <v>460</v>
      </c>
      <c r="F6" s="9">
        <f t="shared" si="1"/>
        <v>1</v>
      </c>
      <c r="G6" s="59" t="s">
        <v>260</v>
      </c>
      <c r="H6" s="58" t="s">
        <v>20</v>
      </c>
      <c r="I6">
        <v>700</v>
      </c>
      <c r="J6" s="41"/>
      <c r="K6" s="12" t="s">
        <v>5</v>
      </c>
      <c r="L6" s="5">
        <v>125</v>
      </c>
      <c r="M6" s="5">
        <v>250</v>
      </c>
      <c r="N6" s="1">
        <v>500</v>
      </c>
      <c r="O6" s="5">
        <v>700</v>
      </c>
      <c r="P6" s="2">
        <v>1000</v>
      </c>
    </row>
    <row r="7" spans="1:16">
      <c r="A7" s="9">
        <f t="shared" si="0"/>
        <v>3</v>
      </c>
      <c r="B7" s="57" t="s">
        <v>539</v>
      </c>
      <c r="C7" s="58" t="s">
        <v>47</v>
      </c>
      <c r="D7">
        <v>300</v>
      </c>
      <c r="F7" s="9">
        <f t="shared" si="1"/>
        <v>3</v>
      </c>
      <c r="G7" s="59" t="s">
        <v>264</v>
      </c>
      <c r="H7" s="58" t="s">
        <v>47</v>
      </c>
      <c r="I7">
        <v>460</v>
      </c>
      <c r="J7" s="41"/>
      <c r="K7" s="13" t="s">
        <v>6</v>
      </c>
      <c r="L7" s="6">
        <v>80</v>
      </c>
      <c r="M7" s="6">
        <v>165</v>
      </c>
      <c r="N7" s="1">
        <v>320</v>
      </c>
      <c r="O7" s="6">
        <v>460</v>
      </c>
      <c r="P7" s="2">
        <v>645</v>
      </c>
    </row>
    <row r="8" spans="1:16">
      <c r="A8" s="9">
        <f t="shared" si="0"/>
        <v>4</v>
      </c>
      <c r="B8" s="57" t="s">
        <v>540</v>
      </c>
      <c r="C8" s="58" t="s">
        <v>19</v>
      </c>
      <c r="D8">
        <v>240</v>
      </c>
      <c r="F8" s="9">
        <f t="shared" si="1"/>
        <v>3</v>
      </c>
      <c r="G8" s="59" t="s">
        <v>258</v>
      </c>
      <c r="H8" s="58" t="s">
        <v>20</v>
      </c>
      <c r="I8">
        <v>460</v>
      </c>
      <c r="J8" s="41"/>
      <c r="K8" s="13" t="s">
        <v>7</v>
      </c>
      <c r="L8" s="6">
        <v>55</v>
      </c>
      <c r="M8" s="6">
        <v>110</v>
      </c>
      <c r="N8" s="1">
        <v>210</v>
      </c>
      <c r="O8" s="6">
        <v>300</v>
      </c>
      <c r="P8" s="2">
        <v>420</v>
      </c>
    </row>
    <row r="9" spans="1:16">
      <c r="A9" s="9">
        <f t="shared" si="0"/>
        <v>5</v>
      </c>
      <c r="B9" s="57" t="s">
        <v>541</v>
      </c>
      <c r="C9" s="58" t="s">
        <v>19</v>
      </c>
      <c r="D9">
        <v>160</v>
      </c>
      <c r="F9" s="9">
        <f t="shared" si="1"/>
        <v>5</v>
      </c>
      <c r="G9" s="59" t="s">
        <v>546</v>
      </c>
      <c r="H9" s="58" t="s">
        <v>47</v>
      </c>
      <c r="I9">
        <v>300</v>
      </c>
      <c r="J9" s="41"/>
      <c r="K9" s="13" t="s">
        <v>8</v>
      </c>
      <c r="L9" s="6">
        <v>40</v>
      </c>
      <c r="M9" s="6">
        <v>85</v>
      </c>
      <c r="N9" s="1">
        <v>165</v>
      </c>
      <c r="O9" s="6">
        <v>240</v>
      </c>
      <c r="P9" s="2">
        <v>335</v>
      </c>
    </row>
    <row r="10" spans="1:16">
      <c r="A10" s="9">
        <f t="shared" si="0"/>
        <v>5</v>
      </c>
      <c r="B10" s="57" t="s">
        <v>542</v>
      </c>
      <c r="C10" s="58" t="s">
        <v>24</v>
      </c>
      <c r="D10">
        <v>160</v>
      </c>
      <c r="F10" s="9">
        <f t="shared" si="1"/>
        <v>5</v>
      </c>
      <c r="G10" s="60" t="s">
        <v>547</v>
      </c>
      <c r="H10" s="58" t="s">
        <v>47</v>
      </c>
      <c r="I10">
        <v>300</v>
      </c>
      <c r="J10" s="41"/>
      <c r="K10" s="13" t="s">
        <v>9</v>
      </c>
      <c r="L10" s="6">
        <v>30</v>
      </c>
      <c r="M10" s="6">
        <v>60</v>
      </c>
      <c r="N10" s="1">
        <v>110</v>
      </c>
      <c r="O10" s="6">
        <v>160</v>
      </c>
      <c r="P10" s="2">
        <v>225</v>
      </c>
    </row>
    <row r="11" spans="1:16">
      <c r="A11" s="9">
        <f t="shared" si="0"/>
        <v>5</v>
      </c>
      <c r="B11" s="66" t="s">
        <v>543</v>
      </c>
      <c r="C11" s="58" t="s">
        <v>20</v>
      </c>
      <c r="D11">
        <v>160</v>
      </c>
      <c r="F11" s="9">
        <f t="shared" si="1"/>
        <v>7</v>
      </c>
      <c r="G11" s="60" t="s">
        <v>474</v>
      </c>
      <c r="H11" s="58" t="s">
        <v>19</v>
      </c>
      <c r="I11">
        <v>240</v>
      </c>
      <c r="J11" s="41"/>
      <c r="K11" s="13" t="s">
        <v>10</v>
      </c>
      <c r="L11" s="6">
        <v>20</v>
      </c>
      <c r="M11" s="6">
        <v>35</v>
      </c>
      <c r="N11" s="1">
        <v>70</v>
      </c>
      <c r="O11" s="6">
        <v>100</v>
      </c>
      <c r="P11" s="2">
        <v>140</v>
      </c>
    </row>
    <row r="12" spans="1:16">
      <c r="A12" s="9">
        <f t="shared" si="0"/>
        <v>5</v>
      </c>
      <c r="B12" s="66" t="s">
        <v>544</v>
      </c>
      <c r="C12" s="58" t="s">
        <v>24</v>
      </c>
      <c r="D12">
        <v>160</v>
      </c>
      <c r="F12" s="9">
        <f t="shared" si="1"/>
        <v>7</v>
      </c>
      <c r="G12" s="60" t="s">
        <v>472</v>
      </c>
      <c r="H12" s="58" t="s">
        <v>19</v>
      </c>
      <c r="I12">
        <v>240</v>
      </c>
      <c r="J12" s="41"/>
      <c r="K12" s="14" t="s">
        <v>11</v>
      </c>
      <c r="L12" s="7">
        <v>10</v>
      </c>
      <c r="M12" s="7">
        <v>15</v>
      </c>
      <c r="N12" s="3">
        <v>30</v>
      </c>
      <c r="O12" s="7">
        <v>40</v>
      </c>
      <c r="P12" s="4">
        <v>55</v>
      </c>
    </row>
    <row r="13" spans="1:16">
      <c r="A13" s="9" t="e">
        <f t="shared" si="0"/>
        <v>#N/A</v>
      </c>
      <c r="B13" s="57"/>
      <c r="C13" s="58"/>
      <c r="F13" s="9">
        <f t="shared" si="1"/>
        <v>9</v>
      </c>
      <c r="G13" s="60" t="s">
        <v>548</v>
      </c>
      <c r="H13" s="58" t="s">
        <v>19</v>
      </c>
      <c r="I13">
        <v>160</v>
      </c>
    </row>
    <row r="14" spans="1:16">
      <c r="A14" s="9" t="e">
        <f t="shared" si="0"/>
        <v>#N/A</v>
      </c>
      <c r="B14" s="57"/>
      <c r="C14" s="58"/>
      <c r="F14" s="9">
        <f t="shared" si="1"/>
        <v>9</v>
      </c>
      <c r="G14" s="60" t="s">
        <v>471</v>
      </c>
      <c r="H14" s="58" t="s">
        <v>19</v>
      </c>
      <c r="I14">
        <v>160</v>
      </c>
    </row>
    <row r="15" spans="1:16">
      <c r="A15" s="9" t="e">
        <f t="shared" si="0"/>
        <v>#N/A</v>
      </c>
      <c r="B15" s="57"/>
      <c r="C15" s="58"/>
      <c r="F15" s="9">
        <f t="shared" si="1"/>
        <v>9</v>
      </c>
      <c r="G15" s="60" t="s">
        <v>130</v>
      </c>
      <c r="H15" s="58" t="s">
        <v>24</v>
      </c>
      <c r="I15">
        <v>160</v>
      </c>
    </row>
    <row r="16" spans="1:16">
      <c r="A16" s="9" t="e">
        <f t="shared" si="0"/>
        <v>#N/A</v>
      </c>
      <c r="B16" s="57"/>
      <c r="C16" s="58"/>
      <c r="F16" s="9">
        <f t="shared" si="1"/>
        <v>9</v>
      </c>
      <c r="G16" s="60" t="s">
        <v>139</v>
      </c>
      <c r="H16" s="58" t="s">
        <v>24</v>
      </c>
      <c r="I16">
        <v>160</v>
      </c>
    </row>
    <row r="17" spans="1:9">
      <c r="A17" s="9" t="e">
        <f t="shared" si="0"/>
        <v>#N/A</v>
      </c>
      <c r="B17" s="57"/>
      <c r="C17" s="58"/>
      <c r="F17" s="9">
        <f t="shared" si="1"/>
        <v>9</v>
      </c>
      <c r="G17" s="60" t="s">
        <v>549</v>
      </c>
      <c r="H17" s="58" t="s">
        <v>20</v>
      </c>
      <c r="I17">
        <v>160</v>
      </c>
    </row>
    <row r="18" spans="1:9">
      <c r="A18" s="9" t="e">
        <f t="shared" si="0"/>
        <v>#N/A</v>
      </c>
      <c r="B18" s="57"/>
      <c r="C18" s="58"/>
      <c r="F18" s="9">
        <f t="shared" si="1"/>
        <v>9</v>
      </c>
      <c r="G18" s="60" t="s">
        <v>550</v>
      </c>
      <c r="H18" s="58" t="s">
        <v>20</v>
      </c>
      <c r="I18">
        <v>160</v>
      </c>
    </row>
    <row r="19" spans="1:9">
      <c r="A19" s="9" t="e">
        <f t="shared" si="0"/>
        <v>#N/A</v>
      </c>
      <c r="B19" s="57"/>
      <c r="C19" s="58"/>
      <c r="F19" s="9">
        <f t="shared" si="1"/>
        <v>9</v>
      </c>
      <c r="G19" s="60" t="s">
        <v>551</v>
      </c>
      <c r="H19" s="58" t="s">
        <v>24</v>
      </c>
      <c r="I19">
        <v>160</v>
      </c>
    </row>
    <row r="20" spans="1:9">
      <c r="A20" s="9" t="e">
        <f t="shared" si="0"/>
        <v>#N/A</v>
      </c>
      <c r="B20" s="60"/>
      <c r="C20" s="58"/>
      <c r="F20" s="9">
        <f t="shared" si="1"/>
        <v>9</v>
      </c>
      <c r="G20" s="66" t="s">
        <v>552</v>
      </c>
      <c r="H20" s="58" t="s">
        <v>24</v>
      </c>
      <c r="I20">
        <v>160</v>
      </c>
    </row>
    <row r="21" spans="1:9">
      <c r="A21" s="9" t="e">
        <f t="shared" si="0"/>
        <v>#N/A</v>
      </c>
      <c r="B21" s="57"/>
      <c r="C21" s="58"/>
      <c r="F21" s="9" t="e">
        <f t="shared" si="1"/>
        <v>#N/A</v>
      </c>
      <c r="G21" s="17"/>
    </row>
    <row r="22" spans="1:9">
      <c r="A22" s="9" t="e">
        <f t="shared" si="0"/>
        <v>#N/A</v>
      </c>
      <c r="B22" s="57"/>
      <c r="C22" s="58"/>
      <c r="F22" s="9" t="e">
        <f t="shared" si="1"/>
        <v>#N/A</v>
      </c>
      <c r="G22" s="17"/>
    </row>
    <row r="23" spans="1:9">
      <c r="A23" s="9" t="e">
        <f t="shared" si="0"/>
        <v>#N/A</v>
      </c>
      <c r="B23" s="57"/>
      <c r="C23" s="58"/>
      <c r="F23" s="9" t="e">
        <f t="shared" si="1"/>
        <v>#N/A</v>
      </c>
      <c r="G23" s="17"/>
    </row>
    <row r="24" spans="1:9">
      <c r="A24" s="9" t="e">
        <f t="shared" si="0"/>
        <v>#N/A</v>
      </c>
      <c r="B24" s="57"/>
      <c r="C24" s="58"/>
      <c r="F24" s="9" t="e">
        <f t="shared" si="1"/>
        <v>#N/A</v>
      </c>
      <c r="G24" s="17"/>
    </row>
    <row r="25" spans="1:9">
      <c r="A25" s="9" t="e">
        <f t="shared" si="0"/>
        <v>#N/A</v>
      </c>
      <c r="B25" s="57"/>
      <c r="C25" s="58"/>
      <c r="F25" s="9" t="e">
        <f t="shared" si="1"/>
        <v>#N/A</v>
      </c>
      <c r="G25" s="17"/>
    </row>
    <row r="26" spans="1:9">
      <c r="A26" s="9" t="e">
        <f t="shared" si="0"/>
        <v>#N/A</v>
      </c>
      <c r="B26" s="57"/>
      <c r="C26" s="58"/>
      <c r="F26" s="9" t="e">
        <f t="shared" si="1"/>
        <v>#N/A</v>
      </c>
      <c r="G26" s="17"/>
    </row>
    <row r="27" spans="1:9">
      <c r="A27" s="9" t="e">
        <f t="shared" si="0"/>
        <v>#N/A</v>
      </c>
      <c r="B27" s="57"/>
      <c r="C27" s="58"/>
      <c r="F27" s="9" t="e">
        <f t="shared" si="1"/>
        <v>#N/A</v>
      </c>
      <c r="G27" s="17"/>
    </row>
    <row r="28" spans="1:9">
      <c r="A28" s="9" t="e">
        <f t="shared" si="0"/>
        <v>#N/A</v>
      </c>
      <c r="B28" s="57"/>
      <c r="C28" s="58"/>
      <c r="F28" s="9" t="e">
        <f t="shared" si="1"/>
        <v>#N/A</v>
      </c>
      <c r="G28" s="17"/>
    </row>
    <row r="29" spans="1:9">
      <c r="A29" s="9" t="e">
        <f t="shared" si="0"/>
        <v>#N/A</v>
      </c>
      <c r="B29" s="57"/>
      <c r="C29" s="58"/>
      <c r="F29" s="9" t="e">
        <f t="shared" si="1"/>
        <v>#N/A</v>
      </c>
      <c r="G29" s="17"/>
    </row>
    <row r="30" spans="1:9">
      <c r="A30" s="9" t="e">
        <f t="shared" si="0"/>
        <v>#N/A</v>
      </c>
      <c r="B30" s="57"/>
      <c r="C30" s="58"/>
      <c r="F30" s="9" t="e">
        <f t="shared" si="1"/>
        <v>#N/A</v>
      </c>
      <c r="G30" s="17"/>
    </row>
    <row r="31" spans="1:9">
      <c r="A31" s="9" t="e">
        <f t="shared" si="0"/>
        <v>#N/A</v>
      </c>
      <c r="B31" s="59"/>
      <c r="C31" s="58"/>
      <c r="F31" s="9" t="e">
        <f t="shared" si="1"/>
        <v>#N/A</v>
      </c>
      <c r="G31" s="39"/>
    </row>
    <row r="32" spans="1:9">
      <c r="A32" s="9" t="e">
        <f t="shared" si="0"/>
        <v>#N/A</v>
      </c>
      <c r="B32" s="59"/>
      <c r="C32" s="58"/>
      <c r="F32" s="9" t="e">
        <f t="shared" si="1"/>
        <v>#N/A</v>
      </c>
      <c r="G32" s="39"/>
    </row>
    <row r="33" spans="1:7">
      <c r="A33" s="9" t="e">
        <f t="shared" si="0"/>
        <v>#N/A</v>
      </c>
      <c r="B33" s="59"/>
      <c r="C33" s="58"/>
      <c r="F33" s="9" t="e">
        <f t="shared" si="1"/>
        <v>#N/A</v>
      </c>
      <c r="G33" s="39"/>
    </row>
    <row r="34" spans="1:7">
      <c r="A34" s="9" t="e">
        <f t="shared" si="0"/>
        <v>#N/A</v>
      </c>
      <c r="B34" s="60"/>
      <c r="C34" s="58"/>
      <c r="F34" s="9" t="e">
        <f t="shared" si="1"/>
        <v>#N/A</v>
      </c>
      <c r="G34" s="39"/>
    </row>
    <row r="35" spans="1:7">
      <c r="A35" s="9" t="e">
        <f t="shared" si="0"/>
        <v>#N/A</v>
      </c>
      <c r="B35" s="60"/>
      <c r="C35" s="58"/>
      <c r="F35" s="9" t="e">
        <f t="shared" si="1"/>
        <v>#N/A</v>
      </c>
      <c r="G35" s="39"/>
    </row>
    <row r="36" spans="1:7">
      <c r="A36" s="9" t="e">
        <f t="shared" si="0"/>
        <v>#N/A</v>
      </c>
      <c r="B36" s="60"/>
      <c r="C36" s="58"/>
      <c r="F36" s="9" t="e">
        <f t="shared" si="1"/>
        <v>#N/A</v>
      </c>
      <c r="G36" s="39"/>
    </row>
    <row r="37" spans="1:7">
      <c r="F37" s="9" t="e">
        <f t="shared" si="1"/>
        <v>#N/A</v>
      </c>
      <c r="G37" s="39"/>
    </row>
    <row r="38" spans="1:7">
      <c r="F38" s="9" t="e">
        <f t="shared" si="1"/>
        <v>#N/A</v>
      </c>
      <c r="G38" s="39"/>
    </row>
    <row r="39" spans="1:7">
      <c r="F39" s="9" t="e">
        <f t="shared" si="1"/>
        <v>#N/A</v>
      </c>
      <c r="G39" s="39"/>
    </row>
    <row r="40" spans="1:7">
      <c r="F40" s="9" t="e">
        <f t="shared" si="1"/>
        <v>#N/A</v>
      </c>
      <c r="G40" s="39"/>
    </row>
    <row r="41" spans="1:7">
      <c r="F41" s="9" t="e">
        <f t="shared" si="1"/>
        <v>#N/A</v>
      </c>
      <c r="G41" s="39"/>
    </row>
    <row r="42" spans="1:7">
      <c r="F42" s="9" t="e">
        <f t="shared" si="1"/>
        <v>#N/A</v>
      </c>
      <c r="G42" s="39"/>
    </row>
    <row r="43" spans="1:7">
      <c r="F43" s="9" t="e">
        <f t="shared" si="1"/>
        <v>#N/A</v>
      </c>
      <c r="G43" s="39"/>
    </row>
    <row r="44" spans="1:7">
      <c r="F44" s="9" t="e">
        <f t="shared" si="1"/>
        <v>#N/A</v>
      </c>
      <c r="G44" s="39"/>
    </row>
    <row r="45" spans="1:7">
      <c r="F45" s="9" t="e">
        <f t="shared" si="1"/>
        <v>#N/A</v>
      </c>
      <c r="G45" s="39"/>
    </row>
    <row r="46" spans="1:7">
      <c r="F46" s="9" t="e">
        <f t="shared" si="1"/>
        <v>#N/A</v>
      </c>
      <c r="G46" s="39"/>
    </row>
    <row r="47" spans="1:7">
      <c r="F47" s="9" t="e">
        <f t="shared" si="1"/>
        <v>#N/A</v>
      </c>
      <c r="G47" s="39"/>
    </row>
    <row r="48" spans="1:7">
      <c r="F48" s="9" t="e">
        <f t="shared" si="1"/>
        <v>#N/A</v>
      </c>
      <c r="G48" s="39"/>
    </row>
    <row r="49" spans="6:9">
      <c r="F49" s="9" t="e">
        <f t="shared" si="1"/>
        <v>#N/A</v>
      </c>
      <c r="G49" s="39"/>
    </row>
    <row r="50" spans="6:9">
      <c r="F50" s="9" t="e">
        <f t="shared" si="1"/>
        <v>#N/A</v>
      </c>
      <c r="G50" s="39"/>
    </row>
    <row r="51" spans="6:9">
      <c r="F51" s="9" t="e">
        <f t="shared" si="1"/>
        <v>#N/A</v>
      </c>
      <c r="G51" s="39"/>
    </row>
    <row r="52" spans="6:9">
      <c r="F52" s="9" t="e">
        <f t="shared" si="1"/>
        <v>#N/A</v>
      </c>
      <c r="G52" s="39"/>
    </row>
    <row r="53" spans="6:9">
      <c r="F53" s="9" t="e">
        <f t="shared" si="1"/>
        <v>#N/A</v>
      </c>
      <c r="G53" s="39"/>
      <c r="H53" s="45"/>
      <c r="I53" s="54"/>
    </row>
    <row r="54" spans="6:9">
      <c r="F54" s="9" t="e">
        <f t="shared" si="1"/>
        <v>#N/A</v>
      </c>
      <c r="G54" s="39"/>
      <c r="H54" s="45"/>
      <c r="I54" s="54"/>
    </row>
    <row r="55" spans="6:9">
      <c r="F55" s="9" t="e">
        <f t="shared" si="1"/>
        <v>#N/A</v>
      </c>
      <c r="G55" s="17"/>
      <c r="H55" s="46"/>
      <c r="I55" s="54"/>
    </row>
    <row r="56" spans="6:9">
      <c r="F56" s="9" t="e">
        <f t="shared" si="1"/>
        <v>#N/A</v>
      </c>
      <c r="G56" s="17"/>
      <c r="H56" s="46"/>
      <c r="I56" s="54"/>
    </row>
    <row r="57" spans="6:9">
      <c r="F57" s="9" t="e">
        <f t="shared" si="1"/>
        <v>#N/A</v>
      </c>
      <c r="G57" s="17"/>
      <c r="H57" s="46"/>
      <c r="I57" s="54"/>
    </row>
    <row r="58" spans="6:9">
      <c r="F58" s="9" t="e">
        <f t="shared" si="1"/>
        <v>#N/A</v>
      </c>
      <c r="G58" s="39"/>
      <c r="H58" s="45"/>
      <c r="I58" s="54"/>
    </row>
    <row r="59" spans="6:9">
      <c r="F59" s="9" t="e">
        <f t="shared" si="1"/>
        <v>#N/A</v>
      </c>
      <c r="G59" s="17"/>
      <c r="H59" s="46"/>
      <c r="I59" s="54"/>
    </row>
    <row r="60" spans="6:9">
      <c r="F60" s="9" t="e">
        <f t="shared" si="1"/>
        <v>#N/A</v>
      </c>
      <c r="G60" s="17"/>
      <c r="H60" s="46"/>
      <c r="I60" s="54"/>
    </row>
    <row r="61" spans="6:9">
      <c r="F61" s="9" t="e">
        <f t="shared" si="1"/>
        <v>#N/A</v>
      </c>
      <c r="G61" s="17"/>
      <c r="H61" s="46"/>
      <c r="I61" s="54"/>
    </row>
    <row r="62" spans="6:9">
      <c r="F62" s="9" t="e">
        <f t="shared" si="1"/>
        <v>#N/A</v>
      </c>
      <c r="G62" s="17"/>
      <c r="H62" s="46"/>
      <c r="I62" s="54"/>
    </row>
    <row r="63" spans="6:9">
      <c r="F63" s="9" t="e">
        <f t="shared" si="1"/>
        <v>#N/A</v>
      </c>
      <c r="G63" s="17"/>
      <c r="H63" s="46"/>
      <c r="I63" s="54"/>
    </row>
    <row r="64" spans="6:9">
      <c r="F64" s="9" t="e">
        <f t="shared" si="1"/>
        <v>#N/A</v>
      </c>
      <c r="G64" s="17"/>
      <c r="H64" s="46"/>
      <c r="I64" s="54"/>
    </row>
    <row r="65" spans="6:9">
      <c r="F65" s="9" t="e">
        <f t="shared" si="1"/>
        <v>#N/A</v>
      </c>
      <c r="G65" s="17"/>
      <c r="H65" s="46"/>
      <c r="I65" s="54"/>
    </row>
    <row r="66" spans="6:9">
      <c r="F66" s="9" t="e">
        <f t="shared" si="1"/>
        <v>#N/A</v>
      </c>
      <c r="G66" s="17"/>
      <c r="H66" s="46"/>
      <c r="I66" s="54"/>
    </row>
    <row r="67" spans="6:9">
      <c r="F67" s="9" t="e">
        <f t="shared" si="1"/>
        <v>#N/A</v>
      </c>
      <c r="G67" s="17"/>
      <c r="H67" s="46"/>
      <c r="I67" s="54"/>
    </row>
  </sheetData>
  <mergeCells count="2">
    <mergeCell ref="B1:O1"/>
    <mergeCell ref="K4:P4"/>
  </mergeCells>
  <pageMargins left="0.7" right="0.7" top="0.75" bottom="0.75" header="0.3" footer="0.3"/>
  <tableParts count="2">
    <tablePart r:id="rId1"/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6BD19-2AD8-8E43-B31E-72731578CEFB}">
  <dimension ref="A1:P68"/>
  <sheetViews>
    <sheetView zoomScaleNormal="100" workbookViewId="0">
      <selection activeCell="L23" sqref="L23"/>
    </sheetView>
  </sheetViews>
  <sheetFormatPr defaultColWidth="10.6640625" defaultRowHeight="15.5"/>
  <cols>
    <col min="1" max="1" width="8" customWidth="1"/>
    <col min="2" max="2" width="25.83203125" customWidth="1"/>
    <col min="5" max="5" width="15.83203125" customWidth="1"/>
    <col min="6" max="6" width="7.6640625" customWidth="1"/>
    <col min="7" max="7" width="25.83203125" customWidth="1"/>
  </cols>
  <sheetData>
    <row r="1" spans="1:16" ht="20">
      <c r="A1" s="20"/>
      <c r="B1" s="151" t="s">
        <v>553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9"/>
    </row>
    <row r="2" spans="1:16">
      <c r="A2" s="40" t="s">
        <v>37</v>
      </c>
      <c r="B2" s="21" t="s">
        <v>554</v>
      </c>
      <c r="C2" s="21"/>
      <c r="D2" s="21"/>
      <c r="E2" s="47"/>
      <c r="F2" s="47"/>
      <c r="G2" s="19"/>
      <c r="H2" s="19"/>
      <c r="I2" s="19"/>
      <c r="J2" s="19"/>
      <c r="K2" s="19"/>
      <c r="L2" s="19"/>
      <c r="M2" s="19"/>
      <c r="N2" s="19" t="s">
        <v>22</v>
      </c>
      <c r="O2" s="47"/>
      <c r="P2" s="22">
        <f>COUNTIF(B5:B101,"*")</f>
        <v>32</v>
      </c>
    </row>
    <row r="4" spans="1:16">
      <c r="A4" t="s">
        <v>0</v>
      </c>
      <c r="B4" t="s">
        <v>13</v>
      </c>
      <c r="C4" t="s">
        <v>15</v>
      </c>
      <c r="D4" t="s">
        <v>14</v>
      </c>
      <c r="F4" s="9" t="s">
        <v>0</v>
      </c>
      <c r="G4" t="s">
        <v>38</v>
      </c>
      <c r="H4" t="s">
        <v>15</v>
      </c>
      <c r="I4" t="s">
        <v>14</v>
      </c>
      <c r="J4" s="43"/>
      <c r="K4" s="147" t="s">
        <v>12</v>
      </c>
      <c r="L4" s="148"/>
      <c r="M4" s="148"/>
      <c r="N4" s="148"/>
      <c r="O4" s="148"/>
      <c r="P4" s="149"/>
    </row>
    <row r="5" spans="1:16">
      <c r="A5" s="9">
        <f t="shared" ref="A5:A36" si="0">RANK(D5,$D$5:$D$36,0)</f>
        <v>1</v>
      </c>
      <c r="B5" s="58" t="s">
        <v>209</v>
      </c>
      <c r="C5" s="58" t="s">
        <v>20</v>
      </c>
      <c r="D5">
        <v>250</v>
      </c>
      <c r="F5" s="9">
        <f t="shared" ref="F5:F36" si="1">RANK(I5,$I$5:$I$68,0)</f>
        <v>1</v>
      </c>
      <c r="G5" s="76" t="s">
        <v>581</v>
      </c>
      <c r="H5" s="58" t="s">
        <v>20</v>
      </c>
      <c r="I5">
        <v>250</v>
      </c>
      <c r="J5" s="42"/>
      <c r="K5" s="11"/>
      <c r="L5" s="15" t="s">
        <v>21</v>
      </c>
      <c r="M5" s="15" t="s">
        <v>31</v>
      </c>
      <c r="N5" s="15" t="s">
        <v>30</v>
      </c>
      <c r="O5" s="15" t="s">
        <v>3</v>
      </c>
      <c r="P5" s="16" t="s">
        <v>4</v>
      </c>
    </row>
    <row r="6" spans="1:16">
      <c r="A6" s="9">
        <f t="shared" si="0"/>
        <v>2</v>
      </c>
      <c r="B6" s="58" t="s">
        <v>555</v>
      </c>
      <c r="C6" s="58" t="s">
        <v>20</v>
      </c>
      <c r="D6">
        <v>165</v>
      </c>
      <c r="F6" s="9">
        <f t="shared" si="1"/>
        <v>1</v>
      </c>
      <c r="G6" s="76" t="s">
        <v>305</v>
      </c>
      <c r="H6" s="58" t="s">
        <v>20</v>
      </c>
      <c r="I6">
        <v>250</v>
      </c>
      <c r="J6" s="41"/>
      <c r="K6" s="12" t="s">
        <v>5</v>
      </c>
      <c r="L6" s="5">
        <v>125</v>
      </c>
      <c r="M6" s="5">
        <v>250</v>
      </c>
      <c r="N6" s="1">
        <v>500</v>
      </c>
      <c r="O6" s="5">
        <v>700</v>
      </c>
      <c r="P6" s="2">
        <v>1000</v>
      </c>
    </row>
    <row r="7" spans="1:16">
      <c r="A7" s="9">
        <f t="shared" si="0"/>
        <v>3</v>
      </c>
      <c r="B7" s="58" t="s">
        <v>556</v>
      </c>
      <c r="C7" s="58" t="s">
        <v>20</v>
      </c>
      <c r="D7">
        <v>110</v>
      </c>
      <c r="F7" s="9">
        <f t="shared" si="1"/>
        <v>3</v>
      </c>
      <c r="G7" s="58" t="s">
        <v>256</v>
      </c>
      <c r="H7" s="58" t="s">
        <v>20</v>
      </c>
      <c r="I7">
        <v>165</v>
      </c>
      <c r="J7" s="41"/>
      <c r="K7" s="13" t="s">
        <v>6</v>
      </c>
      <c r="L7" s="6">
        <v>80</v>
      </c>
      <c r="M7" s="6">
        <v>165</v>
      </c>
      <c r="N7" s="1">
        <v>320</v>
      </c>
      <c r="O7" s="6">
        <v>460</v>
      </c>
      <c r="P7" s="2">
        <v>645</v>
      </c>
    </row>
    <row r="8" spans="1:16">
      <c r="A8" s="9">
        <f t="shared" si="0"/>
        <v>4</v>
      </c>
      <c r="B8" s="58" t="s">
        <v>222</v>
      </c>
      <c r="C8" s="58" t="s">
        <v>20</v>
      </c>
      <c r="D8">
        <v>85</v>
      </c>
      <c r="F8" s="9">
        <f t="shared" si="1"/>
        <v>3</v>
      </c>
      <c r="G8" s="58" t="s">
        <v>582</v>
      </c>
      <c r="H8" s="58" t="s">
        <v>20</v>
      </c>
      <c r="I8">
        <v>165</v>
      </c>
      <c r="J8" s="41"/>
      <c r="K8" s="13" t="s">
        <v>7</v>
      </c>
      <c r="L8" s="6">
        <v>55</v>
      </c>
      <c r="M8" s="6">
        <v>110</v>
      </c>
      <c r="N8" s="1">
        <v>210</v>
      </c>
      <c r="O8" s="6">
        <v>300</v>
      </c>
      <c r="P8" s="2">
        <v>420</v>
      </c>
    </row>
    <row r="9" spans="1:16">
      <c r="A9" s="9">
        <f t="shared" si="0"/>
        <v>5</v>
      </c>
      <c r="B9" s="58" t="s">
        <v>557</v>
      </c>
      <c r="C9" s="58" t="s">
        <v>20</v>
      </c>
      <c r="D9">
        <v>60</v>
      </c>
      <c r="F9" s="9">
        <f t="shared" si="1"/>
        <v>5</v>
      </c>
      <c r="G9" s="76" t="s">
        <v>583</v>
      </c>
      <c r="H9" s="58" t="s">
        <v>20</v>
      </c>
      <c r="I9">
        <v>110</v>
      </c>
      <c r="J9" s="41"/>
      <c r="K9" s="13" t="s">
        <v>8</v>
      </c>
      <c r="L9" s="6">
        <v>40</v>
      </c>
      <c r="M9" s="6">
        <v>85</v>
      </c>
      <c r="N9" s="1">
        <v>165</v>
      </c>
      <c r="O9" s="6">
        <v>240</v>
      </c>
      <c r="P9" s="2">
        <v>335</v>
      </c>
    </row>
    <row r="10" spans="1:16">
      <c r="A10" s="9">
        <f t="shared" si="0"/>
        <v>5</v>
      </c>
      <c r="B10" s="58" t="s">
        <v>496</v>
      </c>
      <c r="C10" s="58" t="s">
        <v>20</v>
      </c>
      <c r="D10">
        <v>60</v>
      </c>
      <c r="F10" s="9">
        <f t="shared" si="1"/>
        <v>5</v>
      </c>
      <c r="G10" s="76" t="s">
        <v>273</v>
      </c>
      <c r="H10" s="58" t="s">
        <v>20</v>
      </c>
      <c r="I10">
        <v>110</v>
      </c>
      <c r="J10" s="41"/>
      <c r="K10" s="13" t="s">
        <v>9</v>
      </c>
      <c r="L10" s="6">
        <v>30</v>
      </c>
      <c r="M10" s="6">
        <v>60</v>
      </c>
      <c r="N10" s="1">
        <v>110</v>
      </c>
      <c r="O10" s="6">
        <v>160</v>
      </c>
      <c r="P10" s="2">
        <v>225</v>
      </c>
    </row>
    <row r="11" spans="1:16">
      <c r="A11" s="9">
        <f t="shared" si="0"/>
        <v>5</v>
      </c>
      <c r="B11" s="58" t="s">
        <v>89</v>
      </c>
      <c r="C11" s="58" t="s">
        <v>24</v>
      </c>
      <c r="D11">
        <v>60</v>
      </c>
      <c r="F11" s="9">
        <f t="shared" si="1"/>
        <v>7</v>
      </c>
      <c r="G11" s="76" t="s">
        <v>330</v>
      </c>
      <c r="H11" s="58" t="s">
        <v>20</v>
      </c>
      <c r="I11">
        <v>85</v>
      </c>
      <c r="J11" s="41"/>
      <c r="K11" s="13" t="s">
        <v>10</v>
      </c>
      <c r="L11" s="6">
        <v>20</v>
      </c>
      <c r="M11" s="6">
        <v>35</v>
      </c>
      <c r="N11" s="1">
        <v>70</v>
      </c>
      <c r="O11" s="6">
        <v>100</v>
      </c>
      <c r="P11" s="2">
        <v>140</v>
      </c>
    </row>
    <row r="12" spans="1:16">
      <c r="A12" s="9">
        <f t="shared" si="0"/>
        <v>5</v>
      </c>
      <c r="B12" s="58" t="s">
        <v>558</v>
      </c>
      <c r="C12" s="58" t="s">
        <v>20</v>
      </c>
      <c r="D12">
        <v>60</v>
      </c>
      <c r="F12" s="9">
        <f t="shared" si="1"/>
        <v>7</v>
      </c>
      <c r="G12" s="67" t="s">
        <v>331</v>
      </c>
      <c r="H12" s="58" t="s">
        <v>20</v>
      </c>
      <c r="I12">
        <v>85</v>
      </c>
      <c r="J12" s="41"/>
      <c r="K12" s="14" t="s">
        <v>11</v>
      </c>
      <c r="L12" s="7">
        <v>10</v>
      </c>
      <c r="M12" s="7">
        <v>15</v>
      </c>
      <c r="N12" s="3">
        <v>30</v>
      </c>
      <c r="O12" s="7">
        <v>40</v>
      </c>
      <c r="P12" s="4">
        <v>55</v>
      </c>
    </row>
    <row r="13" spans="1:16">
      <c r="A13" s="9">
        <f t="shared" si="0"/>
        <v>9</v>
      </c>
      <c r="B13" s="58" t="s">
        <v>497</v>
      </c>
      <c r="C13" s="58" t="s">
        <v>20</v>
      </c>
      <c r="D13">
        <v>35</v>
      </c>
      <c r="F13" s="9">
        <f t="shared" si="1"/>
        <v>9</v>
      </c>
      <c r="G13" s="67" t="s">
        <v>261</v>
      </c>
      <c r="H13" s="58" t="s">
        <v>20</v>
      </c>
      <c r="I13">
        <v>60</v>
      </c>
    </row>
    <row r="14" spans="1:16">
      <c r="A14" s="9">
        <f t="shared" si="0"/>
        <v>9</v>
      </c>
      <c r="B14" s="58" t="s">
        <v>559</v>
      </c>
      <c r="C14" s="58" t="s">
        <v>20</v>
      </c>
      <c r="D14">
        <v>35</v>
      </c>
      <c r="F14" s="9">
        <f t="shared" si="1"/>
        <v>9</v>
      </c>
      <c r="G14" s="67" t="s">
        <v>584</v>
      </c>
      <c r="H14" s="58" t="s">
        <v>20</v>
      </c>
      <c r="I14">
        <v>60</v>
      </c>
    </row>
    <row r="15" spans="1:16">
      <c r="A15" s="9">
        <f t="shared" si="0"/>
        <v>9</v>
      </c>
      <c r="B15" s="58" t="s">
        <v>223</v>
      </c>
      <c r="C15" s="58" t="s">
        <v>20</v>
      </c>
      <c r="D15">
        <v>35</v>
      </c>
      <c r="F15" s="9">
        <f t="shared" si="1"/>
        <v>9</v>
      </c>
      <c r="G15" s="67" t="s">
        <v>521</v>
      </c>
      <c r="H15" s="58" t="s">
        <v>20</v>
      </c>
      <c r="I15">
        <v>60</v>
      </c>
    </row>
    <row r="16" spans="1:16">
      <c r="A16" s="9">
        <f t="shared" si="0"/>
        <v>9</v>
      </c>
      <c r="B16" s="58" t="s">
        <v>560</v>
      </c>
      <c r="C16" s="58" t="s">
        <v>20</v>
      </c>
      <c r="D16">
        <v>35</v>
      </c>
      <c r="F16" s="9">
        <f t="shared" si="1"/>
        <v>9</v>
      </c>
      <c r="G16" s="67" t="s">
        <v>520</v>
      </c>
      <c r="H16" s="58" t="s">
        <v>20</v>
      </c>
      <c r="I16">
        <v>60</v>
      </c>
    </row>
    <row r="17" spans="1:9">
      <c r="A17" s="9">
        <f t="shared" si="0"/>
        <v>9</v>
      </c>
      <c r="B17" s="58" t="s">
        <v>561</v>
      </c>
      <c r="C17" s="58" t="s">
        <v>20</v>
      </c>
      <c r="D17">
        <v>35</v>
      </c>
      <c r="F17" s="9">
        <f t="shared" si="1"/>
        <v>9</v>
      </c>
      <c r="G17" s="67" t="s">
        <v>110</v>
      </c>
      <c r="H17" s="58" t="s">
        <v>24</v>
      </c>
      <c r="I17">
        <v>60</v>
      </c>
    </row>
    <row r="18" spans="1:9">
      <c r="A18" s="9">
        <f t="shared" si="0"/>
        <v>9</v>
      </c>
      <c r="B18" s="58" t="s">
        <v>562</v>
      </c>
      <c r="C18" s="58" t="s">
        <v>20</v>
      </c>
      <c r="D18">
        <v>35</v>
      </c>
      <c r="F18" s="9">
        <f t="shared" si="1"/>
        <v>9</v>
      </c>
      <c r="G18" s="67" t="s">
        <v>109</v>
      </c>
      <c r="H18" s="58" t="s">
        <v>24</v>
      </c>
      <c r="I18">
        <v>60</v>
      </c>
    </row>
    <row r="19" spans="1:9">
      <c r="A19" s="9">
        <f t="shared" si="0"/>
        <v>9</v>
      </c>
      <c r="B19" s="58" t="s">
        <v>563</v>
      </c>
      <c r="C19" s="58" t="s">
        <v>20</v>
      </c>
      <c r="D19">
        <v>35</v>
      </c>
      <c r="F19" s="9">
        <f t="shared" si="1"/>
        <v>9</v>
      </c>
      <c r="G19" s="67" t="s">
        <v>585</v>
      </c>
      <c r="H19" s="58" t="s">
        <v>20</v>
      </c>
      <c r="I19">
        <v>60</v>
      </c>
    </row>
    <row r="20" spans="1:9">
      <c r="A20" s="9">
        <f t="shared" si="0"/>
        <v>9</v>
      </c>
      <c r="B20" s="67" t="s">
        <v>564</v>
      </c>
      <c r="C20" s="58" t="s">
        <v>20</v>
      </c>
      <c r="D20">
        <v>35</v>
      </c>
      <c r="F20" s="9">
        <f t="shared" si="1"/>
        <v>9</v>
      </c>
      <c r="G20" s="67" t="s">
        <v>586</v>
      </c>
      <c r="H20" s="58" t="s">
        <v>20</v>
      </c>
      <c r="I20">
        <v>60</v>
      </c>
    </row>
    <row r="21" spans="1:9">
      <c r="A21" s="9">
        <f t="shared" si="0"/>
        <v>17</v>
      </c>
      <c r="B21" s="58" t="s">
        <v>565</v>
      </c>
      <c r="C21" s="58" t="s">
        <v>20</v>
      </c>
      <c r="D21">
        <v>15</v>
      </c>
      <c r="F21" s="9">
        <f t="shared" si="1"/>
        <v>17</v>
      </c>
      <c r="G21" s="67" t="s">
        <v>524</v>
      </c>
      <c r="H21" s="58" t="s">
        <v>20</v>
      </c>
      <c r="I21">
        <v>35</v>
      </c>
    </row>
    <row r="22" spans="1:9">
      <c r="A22" s="9">
        <f t="shared" si="0"/>
        <v>17</v>
      </c>
      <c r="B22" s="58" t="s">
        <v>566</v>
      </c>
      <c r="C22" s="58" t="s">
        <v>20</v>
      </c>
      <c r="D22">
        <v>15</v>
      </c>
      <c r="F22" s="9">
        <f t="shared" si="1"/>
        <v>17</v>
      </c>
      <c r="G22" s="67" t="s">
        <v>525</v>
      </c>
      <c r="H22" s="58" t="s">
        <v>20</v>
      </c>
      <c r="I22">
        <v>35</v>
      </c>
    </row>
    <row r="23" spans="1:9">
      <c r="A23" s="9">
        <f t="shared" si="0"/>
        <v>17</v>
      </c>
      <c r="B23" s="58" t="s">
        <v>567</v>
      </c>
      <c r="C23" s="58" t="s">
        <v>20</v>
      </c>
      <c r="D23">
        <v>15</v>
      </c>
      <c r="F23" s="9">
        <f t="shared" si="1"/>
        <v>17</v>
      </c>
      <c r="G23" s="67" t="s">
        <v>351</v>
      </c>
      <c r="H23" s="58" t="s">
        <v>20</v>
      </c>
      <c r="I23">
        <v>35</v>
      </c>
    </row>
    <row r="24" spans="1:9">
      <c r="A24" s="9">
        <f t="shared" si="0"/>
        <v>17</v>
      </c>
      <c r="B24" s="58" t="s">
        <v>568</v>
      </c>
      <c r="C24" s="58" t="s">
        <v>20</v>
      </c>
      <c r="D24">
        <v>15</v>
      </c>
      <c r="F24" s="9">
        <f t="shared" si="1"/>
        <v>17</v>
      </c>
      <c r="G24" s="67" t="s">
        <v>350</v>
      </c>
      <c r="H24" s="58" t="s">
        <v>20</v>
      </c>
      <c r="I24">
        <v>35</v>
      </c>
    </row>
    <row r="25" spans="1:9">
      <c r="A25" s="9">
        <f t="shared" si="0"/>
        <v>17</v>
      </c>
      <c r="B25" s="58" t="s">
        <v>569</v>
      </c>
      <c r="C25" s="58" t="s">
        <v>20</v>
      </c>
      <c r="D25">
        <v>15</v>
      </c>
      <c r="F25" s="9">
        <f t="shared" si="1"/>
        <v>17</v>
      </c>
      <c r="G25" s="67" t="s">
        <v>333</v>
      </c>
      <c r="H25" s="58" t="s">
        <v>20</v>
      </c>
      <c r="I25">
        <v>35</v>
      </c>
    </row>
    <row r="26" spans="1:9">
      <c r="A26" s="9">
        <f t="shared" si="0"/>
        <v>17</v>
      </c>
      <c r="B26" s="58" t="s">
        <v>570</v>
      </c>
      <c r="C26" s="58" t="s">
        <v>20</v>
      </c>
      <c r="D26">
        <v>15</v>
      </c>
      <c r="F26" s="9">
        <f t="shared" si="1"/>
        <v>17</v>
      </c>
      <c r="G26" s="67" t="s">
        <v>587</v>
      </c>
      <c r="H26" s="58" t="s">
        <v>20</v>
      </c>
      <c r="I26">
        <v>35</v>
      </c>
    </row>
    <row r="27" spans="1:9">
      <c r="A27" s="9">
        <f t="shared" si="0"/>
        <v>17</v>
      </c>
      <c r="B27" s="58" t="s">
        <v>571</v>
      </c>
      <c r="C27" s="58" t="s">
        <v>20</v>
      </c>
      <c r="D27">
        <v>15</v>
      </c>
      <c r="F27" s="9">
        <f t="shared" si="1"/>
        <v>17</v>
      </c>
      <c r="G27" s="67" t="s">
        <v>335</v>
      </c>
      <c r="H27" s="58" t="s">
        <v>20</v>
      </c>
      <c r="I27">
        <v>35</v>
      </c>
    </row>
    <row r="28" spans="1:9">
      <c r="A28" s="9">
        <f t="shared" si="0"/>
        <v>17</v>
      </c>
      <c r="B28" s="58" t="s">
        <v>572</v>
      </c>
      <c r="C28" s="58" t="s">
        <v>20</v>
      </c>
      <c r="D28">
        <v>15</v>
      </c>
      <c r="F28" s="9">
        <f t="shared" si="1"/>
        <v>17</v>
      </c>
      <c r="G28" s="67" t="s">
        <v>588</v>
      </c>
      <c r="H28" s="58" t="s">
        <v>20</v>
      </c>
      <c r="I28">
        <v>35</v>
      </c>
    </row>
    <row r="29" spans="1:9">
      <c r="A29" s="9">
        <f t="shared" si="0"/>
        <v>17</v>
      </c>
      <c r="B29" s="58" t="s">
        <v>573</v>
      </c>
      <c r="C29" s="58" t="s">
        <v>20</v>
      </c>
      <c r="D29">
        <v>15</v>
      </c>
      <c r="F29" s="9">
        <f t="shared" si="1"/>
        <v>17</v>
      </c>
      <c r="G29" s="67" t="s">
        <v>589</v>
      </c>
      <c r="H29" s="58" t="s">
        <v>20</v>
      </c>
      <c r="I29">
        <v>35</v>
      </c>
    </row>
    <row r="30" spans="1:9">
      <c r="A30" s="9">
        <f t="shared" si="0"/>
        <v>17</v>
      </c>
      <c r="B30" s="58" t="s">
        <v>574</v>
      </c>
      <c r="C30" s="58" t="s">
        <v>20</v>
      </c>
      <c r="D30">
        <v>15</v>
      </c>
      <c r="F30" s="9">
        <f t="shared" si="1"/>
        <v>17</v>
      </c>
      <c r="G30" s="67" t="s">
        <v>590</v>
      </c>
      <c r="H30" s="58" t="s">
        <v>20</v>
      </c>
      <c r="I30">
        <v>35</v>
      </c>
    </row>
    <row r="31" spans="1:9">
      <c r="A31" s="9">
        <f t="shared" si="0"/>
        <v>17</v>
      </c>
      <c r="B31" s="58" t="s">
        <v>575</v>
      </c>
      <c r="C31" s="58" t="s">
        <v>20</v>
      </c>
      <c r="D31">
        <v>15</v>
      </c>
      <c r="F31" s="9">
        <f t="shared" si="1"/>
        <v>17</v>
      </c>
      <c r="G31" s="67" t="s">
        <v>591</v>
      </c>
      <c r="H31" s="58" t="s">
        <v>20</v>
      </c>
      <c r="I31">
        <v>35</v>
      </c>
    </row>
    <row r="32" spans="1:9">
      <c r="A32" s="9">
        <f t="shared" si="0"/>
        <v>17</v>
      </c>
      <c r="B32" s="58" t="s">
        <v>576</v>
      </c>
      <c r="C32" s="58" t="s">
        <v>20</v>
      </c>
      <c r="D32">
        <v>15</v>
      </c>
      <c r="F32" s="9">
        <f t="shared" si="1"/>
        <v>17</v>
      </c>
      <c r="G32" s="67" t="s">
        <v>592</v>
      </c>
      <c r="H32" s="58" t="s">
        <v>20</v>
      </c>
      <c r="I32">
        <v>35</v>
      </c>
    </row>
    <row r="33" spans="1:9">
      <c r="A33" s="9">
        <f t="shared" si="0"/>
        <v>17</v>
      </c>
      <c r="B33" s="58" t="s">
        <v>577</v>
      </c>
      <c r="C33" s="58" t="s">
        <v>20</v>
      </c>
      <c r="D33">
        <v>15</v>
      </c>
      <c r="F33" s="9">
        <f t="shared" si="1"/>
        <v>17</v>
      </c>
      <c r="G33" s="67" t="s">
        <v>593</v>
      </c>
      <c r="H33" s="58" t="s">
        <v>20</v>
      </c>
      <c r="I33">
        <v>35</v>
      </c>
    </row>
    <row r="34" spans="1:9">
      <c r="A34" s="9">
        <f t="shared" si="0"/>
        <v>17</v>
      </c>
      <c r="B34" s="67" t="s">
        <v>578</v>
      </c>
      <c r="C34" s="58" t="s">
        <v>20</v>
      </c>
      <c r="D34">
        <v>15</v>
      </c>
      <c r="F34" s="9">
        <f t="shared" si="1"/>
        <v>17</v>
      </c>
      <c r="G34" s="67" t="s">
        <v>594</v>
      </c>
      <c r="H34" s="58" t="s">
        <v>20</v>
      </c>
      <c r="I34">
        <v>35</v>
      </c>
    </row>
    <row r="35" spans="1:9">
      <c r="A35" s="9">
        <f t="shared" si="0"/>
        <v>17</v>
      </c>
      <c r="B35" s="67" t="s">
        <v>579</v>
      </c>
      <c r="C35" s="58" t="s">
        <v>20</v>
      </c>
      <c r="D35">
        <v>15</v>
      </c>
      <c r="F35" s="9">
        <f t="shared" si="1"/>
        <v>17</v>
      </c>
      <c r="G35" s="67" t="s">
        <v>327</v>
      </c>
      <c r="H35" s="58" t="s">
        <v>20</v>
      </c>
      <c r="I35">
        <v>35</v>
      </c>
    </row>
    <row r="36" spans="1:9">
      <c r="A36" s="9">
        <f t="shared" si="0"/>
        <v>17</v>
      </c>
      <c r="B36" s="67" t="s">
        <v>580</v>
      </c>
      <c r="C36" s="58" t="s">
        <v>20</v>
      </c>
      <c r="D36">
        <v>15</v>
      </c>
      <c r="F36" s="9">
        <f t="shared" si="1"/>
        <v>17</v>
      </c>
      <c r="G36" s="67" t="s">
        <v>326</v>
      </c>
      <c r="H36" s="58" t="s">
        <v>20</v>
      </c>
      <c r="I36">
        <v>35</v>
      </c>
    </row>
    <row r="37" spans="1:9">
      <c r="F37" s="9">
        <f t="shared" ref="F37:F68" si="2">RANK(I37,$I$5:$I$68,0)</f>
        <v>33</v>
      </c>
      <c r="G37" s="67" t="s">
        <v>595</v>
      </c>
      <c r="H37" s="58" t="s">
        <v>20</v>
      </c>
      <c r="I37">
        <v>15</v>
      </c>
    </row>
    <row r="38" spans="1:9">
      <c r="F38" s="9">
        <f t="shared" si="2"/>
        <v>33</v>
      </c>
      <c r="G38" s="67" t="s">
        <v>596</v>
      </c>
      <c r="H38" s="58" t="s">
        <v>20</v>
      </c>
      <c r="I38">
        <v>15</v>
      </c>
    </row>
    <row r="39" spans="1:9">
      <c r="F39" s="9">
        <f t="shared" si="2"/>
        <v>33</v>
      </c>
      <c r="G39" s="67" t="s">
        <v>597</v>
      </c>
      <c r="H39" s="58" t="s">
        <v>20</v>
      </c>
      <c r="I39">
        <v>15</v>
      </c>
    </row>
    <row r="40" spans="1:9">
      <c r="F40" s="9">
        <f t="shared" si="2"/>
        <v>33</v>
      </c>
      <c r="G40" s="67" t="s">
        <v>598</v>
      </c>
      <c r="H40" s="58" t="s">
        <v>20</v>
      </c>
      <c r="I40">
        <v>15</v>
      </c>
    </row>
    <row r="41" spans="1:9">
      <c r="F41" s="9">
        <f t="shared" si="2"/>
        <v>33</v>
      </c>
      <c r="G41" s="67" t="s">
        <v>334</v>
      </c>
      <c r="H41" s="58" t="s">
        <v>20</v>
      </c>
      <c r="I41">
        <v>15</v>
      </c>
    </row>
    <row r="42" spans="1:9">
      <c r="F42" s="9">
        <f t="shared" si="2"/>
        <v>33</v>
      </c>
      <c r="G42" s="67" t="s">
        <v>599</v>
      </c>
      <c r="H42" s="58" t="s">
        <v>20</v>
      </c>
      <c r="I42">
        <v>15</v>
      </c>
    </row>
    <row r="43" spans="1:9">
      <c r="F43" s="9">
        <f t="shared" si="2"/>
        <v>33</v>
      </c>
      <c r="G43" s="67" t="s">
        <v>600</v>
      </c>
      <c r="H43" s="58" t="s">
        <v>20</v>
      </c>
      <c r="I43">
        <v>15</v>
      </c>
    </row>
    <row r="44" spans="1:9">
      <c r="F44" s="9">
        <f t="shared" si="2"/>
        <v>33</v>
      </c>
      <c r="G44" s="67" t="s">
        <v>601</v>
      </c>
      <c r="H44" s="58" t="s">
        <v>20</v>
      </c>
      <c r="I44">
        <v>15</v>
      </c>
    </row>
    <row r="45" spans="1:9">
      <c r="F45" s="9">
        <f t="shared" si="2"/>
        <v>33</v>
      </c>
      <c r="G45" s="67" t="s">
        <v>602</v>
      </c>
      <c r="H45" s="58" t="s">
        <v>20</v>
      </c>
      <c r="I45">
        <v>15</v>
      </c>
    </row>
    <row r="46" spans="1:9">
      <c r="F46" s="9">
        <f t="shared" si="2"/>
        <v>33</v>
      </c>
      <c r="G46" s="67" t="s">
        <v>603</v>
      </c>
      <c r="H46" s="58" t="s">
        <v>20</v>
      </c>
      <c r="I46">
        <v>15</v>
      </c>
    </row>
    <row r="47" spans="1:9">
      <c r="F47" s="9">
        <f t="shared" si="2"/>
        <v>33</v>
      </c>
      <c r="G47" s="67" t="s">
        <v>604</v>
      </c>
      <c r="H47" s="58" t="s">
        <v>20</v>
      </c>
      <c r="I47">
        <v>15</v>
      </c>
    </row>
    <row r="48" spans="1:9">
      <c r="F48" s="9">
        <f t="shared" si="2"/>
        <v>33</v>
      </c>
      <c r="G48" s="67" t="s">
        <v>605</v>
      </c>
      <c r="H48" s="58" t="s">
        <v>20</v>
      </c>
      <c r="I48">
        <v>15</v>
      </c>
    </row>
    <row r="49" spans="6:9">
      <c r="F49" s="9">
        <f t="shared" si="2"/>
        <v>33</v>
      </c>
      <c r="G49" s="67" t="s">
        <v>606</v>
      </c>
      <c r="H49" s="58" t="s">
        <v>20</v>
      </c>
      <c r="I49">
        <v>15</v>
      </c>
    </row>
    <row r="50" spans="6:9">
      <c r="F50" s="9">
        <f t="shared" si="2"/>
        <v>33</v>
      </c>
      <c r="G50" s="67" t="s">
        <v>607</v>
      </c>
      <c r="H50" s="58" t="s">
        <v>20</v>
      </c>
      <c r="I50">
        <v>15</v>
      </c>
    </row>
    <row r="51" spans="6:9">
      <c r="F51" s="9">
        <f t="shared" si="2"/>
        <v>33</v>
      </c>
      <c r="G51" s="67" t="s">
        <v>608</v>
      </c>
      <c r="H51" s="58" t="s">
        <v>20</v>
      </c>
      <c r="I51">
        <v>15</v>
      </c>
    </row>
    <row r="52" spans="6:9">
      <c r="F52" s="9">
        <f t="shared" si="2"/>
        <v>33</v>
      </c>
      <c r="G52" s="67" t="s">
        <v>609</v>
      </c>
      <c r="H52" s="58" t="s">
        <v>20</v>
      </c>
      <c r="I52">
        <v>15</v>
      </c>
    </row>
    <row r="53" spans="6:9">
      <c r="F53" s="9">
        <f t="shared" si="2"/>
        <v>33</v>
      </c>
      <c r="G53" s="67" t="s">
        <v>610</v>
      </c>
      <c r="H53" s="58" t="s">
        <v>20</v>
      </c>
      <c r="I53">
        <v>15</v>
      </c>
    </row>
    <row r="54" spans="6:9">
      <c r="F54" s="9">
        <f t="shared" si="2"/>
        <v>33</v>
      </c>
      <c r="G54" s="67" t="s">
        <v>611</v>
      </c>
      <c r="H54" s="58" t="s">
        <v>20</v>
      </c>
      <c r="I54">
        <v>15</v>
      </c>
    </row>
    <row r="55" spans="6:9">
      <c r="F55" s="9">
        <f t="shared" si="2"/>
        <v>33</v>
      </c>
      <c r="G55" s="67" t="s">
        <v>612</v>
      </c>
      <c r="H55" s="58" t="s">
        <v>20</v>
      </c>
      <c r="I55">
        <v>15</v>
      </c>
    </row>
    <row r="56" spans="6:9">
      <c r="F56" s="9">
        <f t="shared" si="2"/>
        <v>33</v>
      </c>
      <c r="G56" s="67" t="s">
        <v>613</v>
      </c>
      <c r="H56" s="58" t="s">
        <v>20</v>
      </c>
      <c r="I56">
        <v>15</v>
      </c>
    </row>
    <row r="57" spans="6:9">
      <c r="F57" s="9">
        <f t="shared" si="2"/>
        <v>33</v>
      </c>
      <c r="G57" s="67" t="s">
        <v>614</v>
      </c>
      <c r="H57" s="58" t="s">
        <v>20</v>
      </c>
      <c r="I57">
        <v>15</v>
      </c>
    </row>
    <row r="58" spans="6:9">
      <c r="F58" s="9">
        <f t="shared" si="2"/>
        <v>33</v>
      </c>
      <c r="G58" s="67" t="s">
        <v>615</v>
      </c>
      <c r="H58" s="58" t="s">
        <v>20</v>
      </c>
      <c r="I58">
        <v>15</v>
      </c>
    </row>
    <row r="59" spans="6:9">
      <c r="F59" s="9">
        <f t="shared" si="2"/>
        <v>33</v>
      </c>
      <c r="G59" s="67" t="s">
        <v>616</v>
      </c>
      <c r="H59" s="58" t="s">
        <v>20</v>
      </c>
      <c r="I59">
        <v>15</v>
      </c>
    </row>
    <row r="60" spans="6:9">
      <c r="F60" s="9">
        <f t="shared" si="2"/>
        <v>33</v>
      </c>
      <c r="G60" s="67" t="s">
        <v>617</v>
      </c>
      <c r="H60" s="58" t="s">
        <v>20</v>
      </c>
      <c r="I60">
        <v>15</v>
      </c>
    </row>
    <row r="61" spans="6:9">
      <c r="F61" s="9">
        <f t="shared" si="2"/>
        <v>33</v>
      </c>
      <c r="G61" s="67" t="s">
        <v>618</v>
      </c>
      <c r="H61" s="58" t="s">
        <v>20</v>
      </c>
      <c r="I61">
        <v>15</v>
      </c>
    </row>
    <row r="62" spans="6:9">
      <c r="F62" s="9">
        <f t="shared" si="2"/>
        <v>33</v>
      </c>
      <c r="G62" s="67" t="s">
        <v>619</v>
      </c>
      <c r="H62" s="58" t="s">
        <v>20</v>
      </c>
      <c r="I62">
        <v>15</v>
      </c>
    </row>
    <row r="63" spans="6:9">
      <c r="F63" s="9">
        <f t="shared" si="2"/>
        <v>33</v>
      </c>
      <c r="G63" s="67" t="s">
        <v>620</v>
      </c>
      <c r="H63" s="58" t="s">
        <v>20</v>
      </c>
      <c r="I63">
        <v>15</v>
      </c>
    </row>
    <row r="64" spans="6:9">
      <c r="F64" s="9">
        <f t="shared" si="2"/>
        <v>33</v>
      </c>
      <c r="G64" s="67" t="s">
        <v>621</v>
      </c>
      <c r="H64" s="58" t="s">
        <v>20</v>
      </c>
      <c r="I64">
        <v>15</v>
      </c>
    </row>
    <row r="65" spans="6:9">
      <c r="F65" s="9">
        <f t="shared" si="2"/>
        <v>33</v>
      </c>
      <c r="G65" s="67" t="s">
        <v>622</v>
      </c>
      <c r="H65" s="58" t="s">
        <v>20</v>
      </c>
      <c r="I65">
        <v>15</v>
      </c>
    </row>
    <row r="66" spans="6:9">
      <c r="F66" s="9">
        <f t="shared" si="2"/>
        <v>33</v>
      </c>
      <c r="G66" s="67" t="s">
        <v>623</v>
      </c>
      <c r="H66" s="58" t="s">
        <v>20</v>
      </c>
      <c r="I66">
        <v>15</v>
      </c>
    </row>
    <row r="67" spans="6:9">
      <c r="F67" s="9">
        <f t="shared" si="2"/>
        <v>33</v>
      </c>
      <c r="G67" s="67" t="s">
        <v>624</v>
      </c>
      <c r="H67" s="58" t="s">
        <v>20</v>
      </c>
      <c r="I67">
        <v>15</v>
      </c>
    </row>
    <row r="68" spans="6:9">
      <c r="F68" s="77">
        <f t="shared" si="2"/>
        <v>33</v>
      </c>
      <c r="G68" s="67" t="s">
        <v>625</v>
      </c>
      <c r="H68" s="58" t="s">
        <v>20</v>
      </c>
      <c r="I68">
        <v>15</v>
      </c>
    </row>
  </sheetData>
  <mergeCells count="2">
    <mergeCell ref="B1:O1"/>
    <mergeCell ref="K4:P4"/>
  </mergeCells>
  <pageMargins left="0.7" right="0.7" top="0.75" bottom="0.75" header="0.3" footer="0.3"/>
  <tableParts count="2">
    <tablePart r:id="rId1"/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1030C-662C-7544-A21B-E6CD1FB204E8}">
  <dimension ref="A1:P67"/>
  <sheetViews>
    <sheetView zoomScale="58" zoomScaleNormal="58" workbookViewId="0">
      <selection activeCell="E7" sqref="E7"/>
    </sheetView>
  </sheetViews>
  <sheetFormatPr defaultColWidth="10.6640625" defaultRowHeight="15.5"/>
  <cols>
    <col min="1" max="1" width="8" customWidth="1"/>
    <col min="2" max="2" width="25.83203125" customWidth="1"/>
    <col min="5" max="5" width="15.83203125" customWidth="1"/>
    <col min="6" max="6" width="7.6640625" customWidth="1"/>
    <col min="7" max="7" width="25.83203125" customWidth="1"/>
  </cols>
  <sheetData>
    <row r="1" spans="1:16" ht="20">
      <c r="A1" s="20"/>
      <c r="B1" s="151" t="s">
        <v>626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9"/>
    </row>
    <row r="2" spans="1:16">
      <c r="A2" s="40" t="s">
        <v>37</v>
      </c>
      <c r="B2" s="21" t="s">
        <v>627</v>
      </c>
      <c r="C2" s="21"/>
      <c r="D2" s="21"/>
      <c r="E2" s="47"/>
      <c r="F2" s="47"/>
      <c r="G2" s="19"/>
      <c r="H2" s="19"/>
      <c r="I2" s="19"/>
      <c r="J2" s="19"/>
      <c r="K2" s="19"/>
      <c r="L2" s="19"/>
      <c r="M2" s="19"/>
      <c r="N2" s="19" t="s">
        <v>22</v>
      </c>
      <c r="O2" s="47"/>
      <c r="P2" s="22">
        <f>COUNTIF(B5:B101,"*")</f>
        <v>23</v>
      </c>
    </row>
    <row r="4" spans="1:16">
      <c r="A4" t="s">
        <v>0</v>
      </c>
      <c r="B4" t="s">
        <v>13</v>
      </c>
      <c r="C4" t="s">
        <v>15</v>
      </c>
      <c r="D4" t="s">
        <v>14</v>
      </c>
      <c r="F4" s="9" t="s">
        <v>0</v>
      </c>
      <c r="G4" t="s">
        <v>38</v>
      </c>
      <c r="H4" t="s">
        <v>15</v>
      </c>
      <c r="I4" t="s">
        <v>14</v>
      </c>
      <c r="J4" s="43"/>
      <c r="K4" s="147" t="s">
        <v>12</v>
      </c>
      <c r="L4" s="148"/>
      <c r="M4" s="148"/>
      <c r="N4" s="148"/>
      <c r="O4" s="148"/>
      <c r="P4" s="149"/>
    </row>
    <row r="5" spans="1:16">
      <c r="A5" s="9">
        <f t="shared" ref="A5:A36" si="0">RANK(D5,$D$5:$D$36,0)</f>
        <v>1</v>
      </c>
      <c r="B5" s="87" t="s">
        <v>628</v>
      </c>
      <c r="C5" s="85" t="s">
        <v>629</v>
      </c>
      <c r="D5" s="86">
        <v>125</v>
      </c>
      <c r="F5" s="9">
        <f t="shared" ref="F5:F67" si="1">RANK(I5,$I$5:$I$67,0)</f>
        <v>1</v>
      </c>
      <c r="G5" s="85" t="s">
        <v>652</v>
      </c>
      <c r="H5" s="85" t="s">
        <v>50</v>
      </c>
      <c r="I5" s="86">
        <v>125</v>
      </c>
      <c r="J5" s="42"/>
      <c r="K5" s="11"/>
      <c r="L5" s="15" t="s">
        <v>21</v>
      </c>
      <c r="M5" s="15" t="s">
        <v>31</v>
      </c>
      <c r="N5" s="15" t="s">
        <v>30</v>
      </c>
      <c r="O5" s="15" t="s">
        <v>3</v>
      </c>
      <c r="P5" s="16" t="s">
        <v>4</v>
      </c>
    </row>
    <row r="6" spans="1:16">
      <c r="A6" s="9">
        <f t="shared" si="0"/>
        <v>2</v>
      </c>
      <c r="B6" s="88" t="s">
        <v>630</v>
      </c>
      <c r="C6" s="88" t="s">
        <v>47</v>
      </c>
      <c r="D6" s="24">
        <v>80</v>
      </c>
      <c r="F6" s="9">
        <f t="shared" si="1"/>
        <v>1</v>
      </c>
      <c r="G6" s="88" t="s">
        <v>653</v>
      </c>
      <c r="H6" s="88" t="s">
        <v>46</v>
      </c>
      <c r="I6" s="24">
        <v>125</v>
      </c>
      <c r="J6" s="41"/>
      <c r="K6" s="12" t="s">
        <v>5</v>
      </c>
      <c r="L6" s="5">
        <v>125</v>
      </c>
      <c r="M6" s="5">
        <v>250</v>
      </c>
      <c r="N6" s="1">
        <v>500</v>
      </c>
      <c r="O6" s="5">
        <v>700</v>
      </c>
      <c r="P6" s="2">
        <v>1000</v>
      </c>
    </row>
    <row r="7" spans="1:16">
      <c r="A7" s="9">
        <f t="shared" si="0"/>
        <v>3</v>
      </c>
      <c r="B7" s="85" t="s">
        <v>631</v>
      </c>
      <c r="C7" s="85" t="s">
        <v>50</v>
      </c>
      <c r="D7" s="86">
        <v>55</v>
      </c>
      <c r="F7" s="9">
        <f t="shared" si="1"/>
        <v>3</v>
      </c>
      <c r="G7" s="85" t="s">
        <v>359</v>
      </c>
      <c r="H7" s="85" t="s">
        <v>47</v>
      </c>
      <c r="I7" s="86">
        <v>80</v>
      </c>
      <c r="J7" s="41"/>
      <c r="K7" s="13" t="s">
        <v>6</v>
      </c>
      <c r="L7" s="6">
        <v>80</v>
      </c>
      <c r="M7" s="6">
        <v>165</v>
      </c>
      <c r="N7" s="1">
        <v>320</v>
      </c>
      <c r="O7" s="6">
        <v>460</v>
      </c>
      <c r="P7" s="2">
        <v>645</v>
      </c>
    </row>
    <row r="8" spans="1:16">
      <c r="A8" s="9">
        <f t="shared" si="0"/>
        <v>4</v>
      </c>
      <c r="B8" s="88" t="s">
        <v>632</v>
      </c>
      <c r="C8" s="88" t="s">
        <v>47</v>
      </c>
      <c r="D8" s="24">
        <v>40</v>
      </c>
      <c r="F8" s="9">
        <f t="shared" si="1"/>
        <v>3</v>
      </c>
      <c r="G8" s="88" t="s">
        <v>654</v>
      </c>
      <c r="H8" s="88" t="s">
        <v>47</v>
      </c>
      <c r="I8" s="24">
        <v>80</v>
      </c>
      <c r="J8" s="41"/>
      <c r="K8" s="13" t="s">
        <v>7</v>
      </c>
      <c r="L8" s="6">
        <v>55</v>
      </c>
      <c r="M8" s="6">
        <v>110</v>
      </c>
      <c r="N8" s="1">
        <v>210</v>
      </c>
      <c r="O8" s="6">
        <v>300</v>
      </c>
      <c r="P8" s="2">
        <v>420</v>
      </c>
    </row>
    <row r="9" spans="1:16">
      <c r="A9" s="9">
        <f t="shared" si="0"/>
        <v>5</v>
      </c>
      <c r="B9" s="85" t="s">
        <v>488</v>
      </c>
      <c r="C9" s="85" t="s">
        <v>47</v>
      </c>
      <c r="D9" s="86">
        <v>30</v>
      </c>
      <c r="F9" s="9">
        <f t="shared" si="1"/>
        <v>5</v>
      </c>
      <c r="G9" s="85" t="s">
        <v>431</v>
      </c>
      <c r="H9" s="85" t="s">
        <v>50</v>
      </c>
      <c r="I9" s="86">
        <v>55</v>
      </c>
      <c r="J9" s="41"/>
      <c r="K9" s="13" t="s">
        <v>8</v>
      </c>
      <c r="L9" s="6">
        <v>40</v>
      </c>
      <c r="M9" s="6">
        <v>85</v>
      </c>
      <c r="N9" s="1">
        <v>165</v>
      </c>
      <c r="O9" s="6">
        <v>240</v>
      </c>
      <c r="P9" s="2">
        <v>335</v>
      </c>
    </row>
    <row r="10" spans="1:16">
      <c r="A10" s="9">
        <f t="shared" si="0"/>
        <v>5</v>
      </c>
      <c r="B10" s="88" t="s">
        <v>633</v>
      </c>
      <c r="C10" s="88" t="s">
        <v>47</v>
      </c>
      <c r="D10" s="24">
        <v>30</v>
      </c>
      <c r="F10" s="9">
        <f t="shared" si="1"/>
        <v>5</v>
      </c>
      <c r="G10" s="88" t="s">
        <v>371</v>
      </c>
      <c r="H10" s="88" t="s">
        <v>50</v>
      </c>
      <c r="I10" s="24">
        <v>55</v>
      </c>
      <c r="J10" s="41"/>
      <c r="K10" s="13" t="s">
        <v>9</v>
      </c>
      <c r="L10" s="6">
        <v>30</v>
      </c>
      <c r="M10" s="6">
        <v>60</v>
      </c>
      <c r="N10" s="1">
        <v>110</v>
      </c>
      <c r="O10" s="6">
        <v>160</v>
      </c>
      <c r="P10" s="2">
        <v>225</v>
      </c>
    </row>
    <row r="11" spans="1:16">
      <c r="A11" s="9">
        <f t="shared" si="0"/>
        <v>5</v>
      </c>
      <c r="B11" s="85" t="s">
        <v>634</v>
      </c>
      <c r="C11" s="85" t="s">
        <v>46</v>
      </c>
      <c r="D11" s="86">
        <v>30</v>
      </c>
      <c r="F11" s="9">
        <f t="shared" si="1"/>
        <v>7</v>
      </c>
      <c r="G11" s="85" t="s">
        <v>374</v>
      </c>
      <c r="H11" s="85" t="s">
        <v>47</v>
      </c>
      <c r="I11" s="86">
        <v>40</v>
      </c>
      <c r="J11" s="41"/>
      <c r="K11" s="13" t="s">
        <v>10</v>
      </c>
      <c r="L11" s="6">
        <v>20</v>
      </c>
      <c r="M11" s="6">
        <v>35</v>
      </c>
      <c r="N11" s="1">
        <v>70</v>
      </c>
      <c r="O11" s="6">
        <v>100</v>
      </c>
      <c r="P11" s="2">
        <v>140</v>
      </c>
    </row>
    <row r="12" spans="1:16">
      <c r="A12" s="9">
        <f t="shared" si="0"/>
        <v>5</v>
      </c>
      <c r="B12" s="88" t="s">
        <v>635</v>
      </c>
      <c r="C12" s="88" t="s">
        <v>47</v>
      </c>
      <c r="D12" s="24">
        <v>30</v>
      </c>
      <c r="F12" s="9">
        <f t="shared" si="1"/>
        <v>7</v>
      </c>
      <c r="G12" s="88" t="s">
        <v>306</v>
      </c>
      <c r="H12" s="88" t="s">
        <v>47</v>
      </c>
      <c r="I12" s="24">
        <v>40</v>
      </c>
      <c r="J12" s="41"/>
      <c r="K12" s="14" t="s">
        <v>11</v>
      </c>
      <c r="L12" s="7">
        <v>10</v>
      </c>
      <c r="M12" s="7">
        <v>15</v>
      </c>
      <c r="N12" s="3">
        <v>30</v>
      </c>
      <c r="O12" s="7">
        <v>40</v>
      </c>
      <c r="P12" s="4">
        <v>55</v>
      </c>
    </row>
    <row r="13" spans="1:16">
      <c r="A13" s="9">
        <f t="shared" si="0"/>
        <v>9</v>
      </c>
      <c r="B13" s="85" t="s">
        <v>636</v>
      </c>
      <c r="C13" s="85" t="s">
        <v>47</v>
      </c>
      <c r="D13" s="86">
        <v>20</v>
      </c>
      <c r="F13" s="9">
        <f t="shared" si="1"/>
        <v>9</v>
      </c>
      <c r="G13" s="85" t="s">
        <v>357</v>
      </c>
      <c r="H13" s="85" t="s">
        <v>47</v>
      </c>
      <c r="I13" s="86">
        <v>30</v>
      </c>
    </row>
    <row r="14" spans="1:16">
      <c r="A14" s="9">
        <f t="shared" si="0"/>
        <v>9</v>
      </c>
      <c r="B14" s="88" t="s">
        <v>637</v>
      </c>
      <c r="C14" s="88" t="s">
        <v>47</v>
      </c>
      <c r="D14" s="24">
        <v>20</v>
      </c>
      <c r="F14" s="9">
        <f t="shared" si="1"/>
        <v>9</v>
      </c>
      <c r="G14" s="88" t="s">
        <v>356</v>
      </c>
      <c r="H14" s="88" t="s">
        <v>47</v>
      </c>
      <c r="I14" s="24">
        <v>30</v>
      </c>
    </row>
    <row r="15" spans="1:16">
      <c r="A15" s="9">
        <f t="shared" si="0"/>
        <v>9</v>
      </c>
      <c r="B15" s="85" t="s">
        <v>638</v>
      </c>
      <c r="C15" s="85" t="s">
        <v>50</v>
      </c>
      <c r="D15" s="86">
        <v>20</v>
      </c>
      <c r="F15" s="9">
        <f t="shared" si="1"/>
        <v>9</v>
      </c>
      <c r="G15" s="85" t="s">
        <v>358</v>
      </c>
      <c r="H15" s="85" t="s">
        <v>47</v>
      </c>
      <c r="I15" s="86">
        <v>30</v>
      </c>
    </row>
    <row r="16" spans="1:16">
      <c r="A16" s="9">
        <f t="shared" si="0"/>
        <v>9</v>
      </c>
      <c r="B16" s="88" t="s">
        <v>639</v>
      </c>
      <c r="C16" s="88" t="s">
        <v>47</v>
      </c>
      <c r="D16" s="24">
        <v>20</v>
      </c>
      <c r="F16" s="9">
        <f t="shared" si="1"/>
        <v>9</v>
      </c>
      <c r="G16" s="88" t="s">
        <v>655</v>
      </c>
      <c r="H16" s="88" t="s">
        <v>47</v>
      </c>
      <c r="I16" s="24">
        <v>30</v>
      </c>
    </row>
    <row r="17" spans="1:9">
      <c r="A17" s="9">
        <f t="shared" si="0"/>
        <v>9</v>
      </c>
      <c r="B17" s="85" t="s">
        <v>640</v>
      </c>
      <c r="C17" s="85" t="s">
        <v>47</v>
      </c>
      <c r="D17" s="86">
        <v>20</v>
      </c>
      <c r="F17" s="9">
        <f t="shared" si="1"/>
        <v>9</v>
      </c>
      <c r="G17" s="85" t="s">
        <v>656</v>
      </c>
      <c r="H17" s="85" t="s">
        <v>46</v>
      </c>
      <c r="I17" s="86">
        <v>30</v>
      </c>
    </row>
    <row r="18" spans="1:9">
      <c r="A18" s="9">
        <f t="shared" si="0"/>
        <v>9</v>
      </c>
      <c r="B18" s="88" t="s">
        <v>641</v>
      </c>
      <c r="C18" s="88" t="s">
        <v>642</v>
      </c>
      <c r="D18" s="24">
        <v>20</v>
      </c>
      <c r="F18" s="9">
        <f t="shared" si="1"/>
        <v>9</v>
      </c>
      <c r="G18" s="88" t="s">
        <v>657</v>
      </c>
      <c r="H18" s="88" t="s">
        <v>46</v>
      </c>
      <c r="I18" s="24">
        <v>30</v>
      </c>
    </row>
    <row r="19" spans="1:9">
      <c r="A19" s="9">
        <f t="shared" si="0"/>
        <v>9</v>
      </c>
      <c r="B19" s="85" t="s">
        <v>643</v>
      </c>
      <c r="C19" s="85" t="s">
        <v>47</v>
      </c>
      <c r="D19" s="86">
        <v>20</v>
      </c>
      <c r="F19" s="9">
        <f t="shared" si="1"/>
        <v>9</v>
      </c>
      <c r="G19" s="85" t="s">
        <v>658</v>
      </c>
      <c r="H19" s="85" t="s">
        <v>47</v>
      </c>
      <c r="I19" s="86">
        <v>30</v>
      </c>
    </row>
    <row r="20" spans="1:9">
      <c r="A20" s="9">
        <f t="shared" si="0"/>
        <v>9</v>
      </c>
      <c r="B20" s="89" t="s">
        <v>644</v>
      </c>
      <c r="C20" s="88" t="s">
        <v>47</v>
      </c>
      <c r="D20" s="24">
        <v>20</v>
      </c>
      <c r="F20" s="9">
        <f t="shared" si="1"/>
        <v>9</v>
      </c>
      <c r="G20" s="88" t="s">
        <v>659</v>
      </c>
      <c r="H20" s="88" t="s">
        <v>47</v>
      </c>
      <c r="I20" s="24">
        <v>30</v>
      </c>
    </row>
    <row r="21" spans="1:9">
      <c r="A21" s="9">
        <f t="shared" si="0"/>
        <v>17</v>
      </c>
      <c r="B21" s="87" t="s">
        <v>645</v>
      </c>
      <c r="C21" s="85" t="s">
        <v>47</v>
      </c>
      <c r="D21" s="86">
        <v>10</v>
      </c>
      <c r="F21" s="9">
        <f t="shared" si="1"/>
        <v>17</v>
      </c>
      <c r="G21" s="85" t="s">
        <v>660</v>
      </c>
      <c r="H21" s="85" t="s">
        <v>47</v>
      </c>
      <c r="I21" s="86">
        <v>20</v>
      </c>
    </row>
    <row r="22" spans="1:9">
      <c r="A22" s="9">
        <f t="shared" si="0"/>
        <v>17</v>
      </c>
      <c r="B22" s="88" t="s">
        <v>646</v>
      </c>
      <c r="C22" s="88" t="s">
        <v>47</v>
      </c>
      <c r="D22" s="24">
        <v>10</v>
      </c>
      <c r="F22" s="9">
        <f t="shared" si="1"/>
        <v>17</v>
      </c>
      <c r="G22" s="88" t="s">
        <v>373</v>
      </c>
      <c r="H22" s="88" t="s">
        <v>47</v>
      </c>
      <c r="I22" s="24">
        <v>20</v>
      </c>
    </row>
    <row r="23" spans="1:9">
      <c r="A23" s="9">
        <f t="shared" si="0"/>
        <v>17</v>
      </c>
      <c r="B23" s="85" t="s">
        <v>647</v>
      </c>
      <c r="C23" s="85" t="s">
        <v>47</v>
      </c>
      <c r="D23" s="86">
        <v>10</v>
      </c>
      <c r="F23" s="9">
        <f t="shared" si="1"/>
        <v>17</v>
      </c>
      <c r="G23" s="85" t="s">
        <v>384</v>
      </c>
      <c r="H23" s="85" t="s">
        <v>47</v>
      </c>
      <c r="I23" s="86">
        <v>20</v>
      </c>
    </row>
    <row r="24" spans="1:9">
      <c r="A24" s="9">
        <f t="shared" si="0"/>
        <v>17</v>
      </c>
      <c r="B24" s="88" t="s">
        <v>648</v>
      </c>
      <c r="C24" s="88" t="s">
        <v>20</v>
      </c>
      <c r="D24" s="24">
        <v>10</v>
      </c>
      <c r="F24" s="9">
        <f t="shared" si="1"/>
        <v>17</v>
      </c>
      <c r="G24" s="88" t="s">
        <v>385</v>
      </c>
      <c r="H24" s="88" t="s">
        <v>47</v>
      </c>
      <c r="I24" s="24">
        <v>20</v>
      </c>
    </row>
    <row r="25" spans="1:9">
      <c r="A25" s="9">
        <f t="shared" si="0"/>
        <v>17</v>
      </c>
      <c r="B25" s="85" t="s">
        <v>649</v>
      </c>
      <c r="C25" s="85" t="s">
        <v>642</v>
      </c>
      <c r="D25" s="86">
        <v>10</v>
      </c>
      <c r="F25" s="9">
        <f t="shared" si="1"/>
        <v>17</v>
      </c>
      <c r="G25" s="87" t="s">
        <v>661</v>
      </c>
      <c r="H25" s="85" t="s">
        <v>50</v>
      </c>
      <c r="I25" s="86">
        <v>20</v>
      </c>
    </row>
    <row r="26" spans="1:9">
      <c r="A26" s="9">
        <f t="shared" si="0"/>
        <v>17</v>
      </c>
      <c r="B26" s="88" t="s">
        <v>650</v>
      </c>
      <c r="C26" s="88" t="s">
        <v>47</v>
      </c>
      <c r="D26" s="24">
        <v>10</v>
      </c>
      <c r="F26" s="9">
        <f t="shared" si="1"/>
        <v>17</v>
      </c>
      <c r="G26" s="88" t="s">
        <v>662</v>
      </c>
      <c r="H26" s="88" t="s">
        <v>50</v>
      </c>
      <c r="I26" s="24">
        <v>20</v>
      </c>
    </row>
    <row r="27" spans="1:9">
      <c r="A27" s="9">
        <f t="shared" si="0"/>
        <v>17</v>
      </c>
      <c r="B27" s="85" t="s">
        <v>651</v>
      </c>
      <c r="C27" s="85" t="s">
        <v>47</v>
      </c>
      <c r="D27" s="86">
        <v>10</v>
      </c>
      <c r="F27" s="9">
        <f t="shared" si="1"/>
        <v>17</v>
      </c>
      <c r="G27" s="85" t="s">
        <v>387</v>
      </c>
      <c r="H27" s="85" t="s">
        <v>47</v>
      </c>
      <c r="I27" s="86">
        <v>20</v>
      </c>
    </row>
    <row r="28" spans="1:9">
      <c r="A28" s="9" t="e">
        <f t="shared" si="0"/>
        <v>#N/A</v>
      </c>
      <c r="B28" s="57"/>
      <c r="C28" s="58"/>
      <c r="F28" s="9">
        <f t="shared" si="1"/>
        <v>17</v>
      </c>
      <c r="G28" s="88" t="s">
        <v>386</v>
      </c>
      <c r="H28" s="88" t="s">
        <v>47</v>
      </c>
      <c r="I28" s="24">
        <v>20</v>
      </c>
    </row>
    <row r="29" spans="1:9">
      <c r="A29" s="9" t="e">
        <f t="shared" si="0"/>
        <v>#N/A</v>
      </c>
      <c r="B29" s="57"/>
      <c r="C29" s="58"/>
      <c r="F29" s="9">
        <f t="shared" si="1"/>
        <v>17</v>
      </c>
      <c r="G29" s="85" t="s">
        <v>397</v>
      </c>
      <c r="H29" s="85" t="s">
        <v>47</v>
      </c>
      <c r="I29" s="86">
        <v>20</v>
      </c>
    </row>
    <row r="30" spans="1:9">
      <c r="A30" s="9" t="e">
        <f t="shared" si="0"/>
        <v>#N/A</v>
      </c>
      <c r="B30" s="57"/>
      <c r="C30" s="58"/>
      <c r="F30" s="9">
        <f t="shared" si="1"/>
        <v>17</v>
      </c>
      <c r="G30" s="88" t="s">
        <v>663</v>
      </c>
      <c r="H30" s="88" t="s">
        <v>47</v>
      </c>
      <c r="I30" s="24">
        <v>20</v>
      </c>
    </row>
    <row r="31" spans="1:9">
      <c r="A31" s="9" t="e">
        <f t="shared" si="0"/>
        <v>#N/A</v>
      </c>
      <c r="B31" s="59"/>
      <c r="C31" s="58"/>
      <c r="F31" s="9">
        <f t="shared" si="1"/>
        <v>17</v>
      </c>
      <c r="G31" s="85" t="s">
        <v>664</v>
      </c>
      <c r="H31" s="85" t="s">
        <v>642</v>
      </c>
      <c r="I31" s="86">
        <v>20</v>
      </c>
    </row>
    <row r="32" spans="1:9">
      <c r="A32" s="9" t="e">
        <f t="shared" si="0"/>
        <v>#N/A</v>
      </c>
      <c r="B32" s="59"/>
      <c r="C32" s="58"/>
      <c r="F32" s="9">
        <f t="shared" si="1"/>
        <v>17</v>
      </c>
      <c r="G32" s="88" t="s">
        <v>665</v>
      </c>
      <c r="H32" s="88" t="s">
        <v>642</v>
      </c>
      <c r="I32" s="24">
        <v>20</v>
      </c>
    </row>
    <row r="33" spans="1:9">
      <c r="A33" s="9" t="e">
        <f t="shared" si="0"/>
        <v>#N/A</v>
      </c>
      <c r="B33" s="59"/>
      <c r="C33" s="58"/>
      <c r="F33" s="9">
        <f t="shared" si="1"/>
        <v>17</v>
      </c>
      <c r="G33" s="85" t="s">
        <v>666</v>
      </c>
      <c r="H33" s="85" t="s">
        <v>47</v>
      </c>
      <c r="I33" s="86">
        <v>20</v>
      </c>
    </row>
    <row r="34" spans="1:9">
      <c r="A34" s="9" t="e">
        <f t="shared" si="0"/>
        <v>#N/A</v>
      </c>
      <c r="B34" s="60"/>
      <c r="C34" s="58"/>
      <c r="F34" s="9">
        <f t="shared" si="1"/>
        <v>17</v>
      </c>
      <c r="G34" s="88" t="s">
        <v>667</v>
      </c>
      <c r="H34" s="90" t="s">
        <v>47</v>
      </c>
      <c r="I34" s="24">
        <v>20</v>
      </c>
    </row>
    <row r="35" spans="1:9">
      <c r="A35" s="9" t="e">
        <f t="shared" si="0"/>
        <v>#N/A</v>
      </c>
      <c r="B35" s="60"/>
      <c r="C35" s="58"/>
      <c r="F35" s="9">
        <f t="shared" si="1"/>
        <v>17</v>
      </c>
      <c r="G35" s="85" t="s">
        <v>668</v>
      </c>
      <c r="H35" s="85" t="s">
        <v>47</v>
      </c>
      <c r="I35" s="86">
        <v>20</v>
      </c>
    </row>
    <row r="36" spans="1:9">
      <c r="A36" s="9" t="e">
        <f t="shared" si="0"/>
        <v>#N/A</v>
      </c>
      <c r="B36" s="60"/>
      <c r="C36" s="58"/>
      <c r="F36" s="9">
        <f t="shared" si="1"/>
        <v>17</v>
      </c>
      <c r="G36" s="88" t="s">
        <v>669</v>
      </c>
      <c r="H36" s="90" t="s">
        <v>47</v>
      </c>
      <c r="I36" s="24">
        <v>20</v>
      </c>
    </row>
    <row r="37" spans="1:9">
      <c r="F37" s="9">
        <f t="shared" si="1"/>
        <v>33</v>
      </c>
      <c r="G37" s="85" t="s">
        <v>670</v>
      </c>
      <c r="H37" s="85" t="s">
        <v>47</v>
      </c>
      <c r="I37" s="86">
        <v>10</v>
      </c>
    </row>
    <row r="38" spans="1:9">
      <c r="F38" s="9">
        <f t="shared" si="1"/>
        <v>33</v>
      </c>
      <c r="G38" s="88" t="s">
        <v>671</v>
      </c>
      <c r="H38" s="90" t="s">
        <v>47</v>
      </c>
      <c r="I38" s="24">
        <v>10</v>
      </c>
    </row>
    <row r="39" spans="1:9">
      <c r="F39" s="9">
        <f t="shared" si="1"/>
        <v>33</v>
      </c>
      <c r="G39" s="85" t="s">
        <v>672</v>
      </c>
      <c r="H39" s="85" t="s">
        <v>47</v>
      </c>
      <c r="I39" s="86">
        <v>10</v>
      </c>
    </row>
    <row r="40" spans="1:9">
      <c r="F40" s="9">
        <f t="shared" si="1"/>
        <v>33</v>
      </c>
      <c r="G40" s="88" t="s">
        <v>673</v>
      </c>
      <c r="H40" s="90" t="s">
        <v>47</v>
      </c>
      <c r="I40" s="24">
        <v>10</v>
      </c>
    </row>
    <row r="41" spans="1:9">
      <c r="F41" s="9">
        <f t="shared" si="1"/>
        <v>33</v>
      </c>
      <c r="G41" s="85" t="s">
        <v>674</v>
      </c>
      <c r="H41" s="85" t="s">
        <v>47</v>
      </c>
      <c r="I41" s="86">
        <v>10</v>
      </c>
    </row>
    <row r="42" spans="1:9">
      <c r="F42" s="9">
        <f t="shared" si="1"/>
        <v>33</v>
      </c>
      <c r="G42" s="88" t="s">
        <v>675</v>
      </c>
      <c r="H42" s="90" t="s">
        <v>47</v>
      </c>
      <c r="I42" s="24">
        <v>10</v>
      </c>
    </row>
    <row r="43" spans="1:9">
      <c r="F43" s="9">
        <f t="shared" si="1"/>
        <v>33</v>
      </c>
      <c r="G43" s="85" t="s">
        <v>676</v>
      </c>
      <c r="H43" s="85" t="s">
        <v>20</v>
      </c>
      <c r="I43" s="86">
        <v>10</v>
      </c>
    </row>
    <row r="44" spans="1:9">
      <c r="F44" s="9">
        <f t="shared" si="1"/>
        <v>33</v>
      </c>
      <c r="G44" s="88" t="s">
        <v>677</v>
      </c>
      <c r="H44" s="88" t="s">
        <v>20</v>
      </c>
      <c r="I44" s="24">
        <v>10</v>
      </c>
    </row>
    <row r="45" spans="1:9">
      <c r="F45" s="9">
        <f t="shared" si="1"/>
        <v>33</v>
      </c>
      <c r="G45" s="85" t="s">
        <v>678</v>
      </c>
      <c r="H45" s="85" t="s">
        <v>642</v>
      </c>
      <c r="I45" s="86">
        <v>10</v>
      </c>
    </row>
    <row r="46" spans="1:9">
      <c r="F46" s="9">
        <f t="shared" si="1"/>
        <v>33</v>
      </c>
      <c r="G46" s="88" t="s">
        <v>679</v>
      </c>
      <c r="H46" s="90" t="s">
        <v>642</v>
      </c>
      <c r="I46" s="24">
        <v>10</v>
      </c>
    </row>
    <row r="47" spans="1:9">
      <c r="F47" s="9">
        <f t="shared" si="1"/>
        <v>33</v>
      </c>
      <c r="G47" s="85" t="s">
        <v>680</v>
      </c>
      <c r="H47" s="85" t="s">
        <v>47</v>
      </c>
      <c r="I47" s="86">
        <v>10</v>
      </c>
    </row>
    <row r="48" spans="1:9">
      <c r="F48" s="9">
        <f t="shared" si="1"/>
        <v>33</v>
      </c>
      <c r="G48" s="88" t="s">
        <v>681</v>
      </c>
      <c r="H48" s="90" t="s">
        <v>47</v>
      </c>
      <c r="I48" s="24">
        <v>10</v>
      </c>
    </row>
    <row r="49" spans="6:9">
      <c r="F49" s="9">
        <f t="shared" si="1"/>
        <v>33</v>
      </c>
      <c r="G49" s="85" t="s">
        <v>682</v>
      </c>
      <c r="H49" s="85" t="s">
        <v>47</v>
      </c>
      <c r="I49" s="86">
        <v>10</v>
      </c>
    </row>
    <row r="50" spans="6:9">
      <c r="F50" s="9">
        <f t="shared" si="1"/>
        <v>33</v>
      </c>
      <c r="G50" s="88" t="s">
        <v>683</v>
      </c>
      <c r="H50" s="90" t="s">
        <v>47</v>
      </c>
      <c r="I50" s="24">
        <v>10</v>
      </c>
    </row>
    <row r="51" spans="6:9">
      <c r="F51" s="9" t="e">
        <f t="shared" si="1"/>
        <v>#N/A</v>
      </c>
      <c r="G51" s="39"/>
    </row>
    <row r="52" spans="6:9">
      <c r="F52" s="9" t="e">
        <f t="shared" si="1"/>
        <v>#N/A</v>
      </c>
      <c r="G52" s="39"/>
    </row>
    <row r="53" spans="6:9">
      <c r="F53" s="9" t="e">
        <f t="shared" si="1"/>
        <v>#N/A</v>
      </c>
      <c r="G53" s="39"/>
      <c r="H53" s="45"/>
      <c r="I53" s="54"/>
    </row>
    <row r="54" spans="6:9">
      <c r="F54" s="9" t="e">
        <f t="shared" si="1"/>
        <v>#N/A</v>
      </c>
      <c r="G54" s="39"/>
      <c r="H54" s="45"/>
      <c r="I54" s="54"/>
    </row>
    <row r="55" spans="6:9">
      <c r="F55" s="9" t="e">
        <f t="shared" si="1"/>
        <v>#N/A</v>
      </c>
      <c r="G55" s="17"/>
      <c r="H55" s="46"/>
      <c r="I55" s="54"/>
    </row>
    <row r="56" spans="6:9">
      <c r="F56" s="9" t="e">
        <f t="shared" si="1"/>
        <v>#N/A</v>
      </c>
      <c r="G56" s="17"/>
      <c r="H56" s="46"/>
      <c r="I56" s="54"/>
    </row>
    <row r="57" spans="6:9">
      <c r="F57" s="9" t="e">
        <f t="shared" si="1"/>
        <v>#N/A</v>
      </c>
      <c r="G57" s="17"/>
      <c r="H57" s="46"/>
      <c r="I57" s="54"/>
    </row>
    <row r="58" spans="6:9">
      <c r="F58" s="9" t="e">
        <f t="shared" si="1"/>
        <v>#N/A</v>
      </c>
      <c r="G58" s="39"/>
      <c r="H58" s="45"/>
      <c r="I58" s="54"/>
    </row>
    <row r="59" spans="6:9">
      <c r="F59" s="9" t="e">
        <f t="shared" si="1"/>
        <v>#N/A</v>
      </c>
      <c r="G59" s="17"/>
      <c r="H59" s="46"/>
      <c r="I59" s="54"/>
    </row>
    <row r="60" spans="6:9">
      <c r="F60" s="9" t="e">
        <f t="shared" si="1"/>
        <v>#N/A</v>
      </c>
      <c r="G60" s="17"/>
      <c r="H60" s="46"/>
      <c r="I60" s="54"/>
    </row>
    <row r="61" spans="6:9">
      <c r="F61" s="9" t="e">
        <f t="shared" si="1"/>
        <v>#N/A</v>
      </c>
      <c r="G61" s="17"/>
      <c r="H61" s="46"/>
      <c r="I61" s="54"/>
    </row>
    <row r="62" spans="6:9">
      <c r="F62" s="9" t="e">
        <f t="shared" si="1"/>
        <v>#N/A</v>
      </c>
      <c r="G62" s="17"/>
      <c r="H62" s="46"/>
      <c r="I62" s="54"/>
    </row>
    <row r="63" spans="6:9">
      <c r="F63" s="9" t="e">
        <f t="shared" si="1"/>
        <v>#N/A</v>
      </c>
      <c r="G63" s="17"/>
      <c r="H63" s="46"/>
      <c r="I63" s="54"/>
    </row>
    <row r="64" spans="6:9">
      <c r="F64" s="9" t="e">
        <f t="shared" si="1"/>
        <v>#N/A</v>
      </c>
      <c r="G64" s="17"/>
      <c r="H64" s="46"/>
      <c r="I64" s="54"/>
    </row>
    <row r="65" spans="6:9">
      <c r="F65" s="9" t="e">
        <f t="shared" si="1"/>
        <v>#N/A</v>
      </c>
      <c r="G65" s="17"/>
      <c r="H65" s="46"/>
      <c r="I65" s="54"/>
    </row>
    <row r="66" spans="6:9">
      <c r="F66" s="9" t="e">
        <f t="shared" si="1"/>
        <v>#N/A</v>
      </c>
      <c r="G66" s="17"/>
      <c r="H66" s="46"/>
      <c r="I66" s="54"/>
    </row>
    <row r="67" spans="6:9">
      <c r="F67" s="9" t="e">
        <f t="shared" si="1"/>
        <v>#N/A</v>
      </c>
      <c r="G67" s="17"/>
      <c r="H67" s="46"/>
      <c r="I67" s="54"/>
    </row>
  </sheetData>
  <mergeCells count="2">
    <mergeCell ref="B1:O1"/>
    <mergeCell ref="K4:P4"/>
  </mergeCells>
  <pageMargins left="0.7" right="0.7" top="0.75" bottom="0.75" header="0.3" footer="0.3"/>
  <tableParts count="2">
    <tablePart r:id="rId1"/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2D3A7-811B-4250-9F1C-23F93C27CDF7}">
  <dimension ref="A1:P67"/>
  <sheetViews>
    <sheetView zoomScaleNormal="53" workbookViewId="0">
      <selection activeCell="M23" sqref="M23"/>
    </sheetView>
  </sheetViews>
  <sheetFormatPr defaultColWidth="10.6640625" defaultRowHeight="15.5"/>
  <cols>
    <col min="1" max="1" width="8" customWidth="1"/>
    <col min="2" max="2" width="25.83203125" customWidth="1"/>
    <col min="5" max="5" width="15.83203125" customWidth="1"/>
    <col min="6" max="6" width="7.6640625" customWidth="1"/>
    <col min="7" max="7" width="25.83203125" customWidth="1"/>
  </cols>
  <sheetData>
    <row r="1" spans="1:16" ht="20">
      <c r="A1" s="20"/>
      <c r="B1" s="151" t="s">
        <v>684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9"/>
    </row>
    <row r="2" spans="1:16">
      <c r="A2" s="40" t="s">
        <v>37</v>
      </c>
      <c r="B2" s="21" t="s">
        <v>733</v>
      </c>
      <c r="C2" s="21"/>
      <c r="D2" s="21"/>
      <c r="E2" s="47"/>
      <c r="F2" s="47"/>
      <c r="G2" s="19" t="s">
        <v>685</v>
      </c>
      <c r="H2" s="19"/>
      <c r="I2" s="19"/>
      <c r="J2" s="19"/>
      <c r="K2" s="19"/>
      <c r="L2" s="19"/>
      <c r="M2" s="19"/>
      <c r="N2" s="19" t="s">
        <v>22</v>
      </c>
      <c r="O2" s="47"/>
      <c r="P2" s="22">
        <f>COUNTIF(B5:B101,"*")</f>
        <v>16</v>
      </c>
    </row>
    <row r="4" spans="1:16">
      <c r="A4" t="s">
        <v>0</v>
      </c>
      <c r="B4" t="s">
        <v>13</v>
      </c>
      <c r="C4" t="s">
        <v>15</v>
      </c>
      <c r="D4" t="s">
        <v>14</v>
      </c>
      <c r="F4" s="9" t="s">
        <v>0</v>
      </c>
      <c r="G4" t="s">
        <v>38</v>
      </c>
      <c r="H4" t="s">
        <v>15</v>
      </c>
      <c r="I4" t="s">
        <v>14</v>
      </c>
      <c r="J4" s="43"/>
      <c r="K4" s="147" t="s">
        <v>12</v>
      </c>
      <c r="L4" s="148"/>
      <c r="M4" s="148"/>
      <c r="N4" s="148"/>
      <c r="O4" s="148"/>
      <c r="P4" s="149"/>
    </row>
    <row r="5" spans="1:16">
      <c r="A5" s="9">
        <f t="shared" ref="A5:A36" si="0">RANK(D5,$D$5:$D$36,0)</f>
        <v>1</v>
      </c>
      <c r="B5" s="58" t="s">
        <v>717</v>
      </c>
      <c r="C5" s="58" t="s">
        <v>20</v>
      </c>
      <c r="D5">
        <v>125</v>
      </c>
      <c r="F5" s="9">
        <f t="shared" ref="F5:F67" si="1">RANK(I5,$I$5:$I$67,0)</f>
        <v>1</v>
      </c>
      <c r="G5" s="58" t="s">
        <v>686</v>
      </c>
      <c r="H5" s="58" t="s">
        <v>20</v>
      </c>
      <c r="I5">
        <v>125</v>
      </c>
      <c r="J5" s="42"/>
      <c r="K5" s="11"/>
      <c r="L5" s="15" t="s">
        <v>21</v>
      </c>
      <c r="M5" s="15" t="s">
        <v>31</v>
      </c>
      <c r="N5" s="15" t="s">
        <v>30</v>
      </c>
      <c r="O5" s="15" t="s">
        <v>3</v>
      </c>
      <c r="P5" s="16" t="s">
        <v>4</v>
      </c>
    </row>
    <row r="6" spans="1:16">
      <c r="A6" s="9">
        <f t="shared" si="0"/>
        <v>2</v>
      </c>
      <c r="B6" s="58" t="s">
        <v>718</v>
      </c>
      <c r="C6" s="58" t="s">
        <v>45</v>
      </c>
      <c r="D6">
        <v>80</v>
      </c>
      <c r="F6" s="9">
        <f t="shared" si="1"/>
        <v>1</v>
      </c>
      <c r="G6" s="58" t="s">
        <v>687</v>
      </c>
      <c r="H6" s="58" t="s">
        <v>20</v>
      </c>
      <c r="I6">
        <v>125</v>
      </c>
      <c r="J6" s="41"/>
      <c r="K6" s="12" t="s">
        <v>5</v>
      </c>
      <c r="L6" s="5">
        <v>125</v>
      </c>
      <c r="M6" s="5">
        <v>250</v>
      </c>
      <c r="N6" s="1">
        <v>500</v>
      </c>
      <c r="O6" s="5">
        <v>700</v>
      </c>
      <c r="P6" s="2">
        <v>1000</v>
      </c>
    </row>
    <row r="7" spans="1:16">
      <c r="A7" s="9">
        <f t="shared" si="0"/>
        <v>3</v>
      </c>
      <c r="B7" s="58" t="s">
        <v>719</v>
      </c>
      <c r="C7" s="58" t="s">
        <v>45</v>
      </c>
      <c r="D7">
        <v>55</v>
      </c>
      <c r="F7" s="9">
        <f t="shared" si="1"/>
        <v>3</v>
      </c>
      <c r="G7" s="58" t="s">
        <v>341</v>
      </c>
      <c r="H7" s="58" t="s">
        <v>45</v>
      </c>
      <c r="I7">
        <v>80</v>
      </c>
      <c r="J7" s="41"/>
      <c r="K7" s="13" t="s">
        <v>6</v>
      </c>
      <c r="L7" s="6">
        <v>80</v>
      </c>
      <c r="M7" s="6">
        <v>165</v>
      </c>
      <c r="N7" s="1">
        <v>320</v>
      </c>
      <c r="O7" s="6">
        <v>460</v>
      </c>
      <c r="P7" s="2">
        <v>645</v>
      </c>
    </row>
    <row r="8" spans="1:16">
      <c r="A8" s="9">
        <f t="shared" si="0"/>
        <v>4</v>
      </c>
      <c r="B8" s="58" t="s">
        <v>720</v>
      </c>
      <c r="C8" s="58" t="s">
        <v>46</v>
      </c>
      <c r="D8">
        <v>40</v>
      </c>
      <c r="F8" s="9">
        <f t="shared" si="1"/>
        <v>3</v>
      </c>
      <c r="G8" s="58" t="s">
        <v>688</v>
      </c>
      <c r="H8" s="58" t="s">
        <v>45</v>
      </c>
      <c r="I8">
        <v>80</v>
      </c>
      <c r="J8" s="41"/>
      <c r="K8" s="13" t="s">
        <v>7</v>
      </c>
      <c r="L8" s="6">
        <v>55</v>
      </c>
      <c r="M8" s="6">
        <v>110</v>
      </c>
      <c r="N8" s="1">
        <v>210</v>
      </c>
      <c r="O8" s="6">
        <v>300</v>
      </c>
      <c r="P8" s="2">
        <v>420</v>
      </c>
    </row>
    <row r="9" spans="1:16">
      <c r="A9" s="9">
        <f t="shared" si="0"/>
        <v>5</v>
      </c>
      <c r="B9" s="58" t="s">
        <v>721</v>
      </c>
      <c r="C9" s="58" t="s">
        <v>45</v>
      </c>
      <c r="D9">
        <v>30</v>
      </c>
      <c r="F9" s="9">
        <f t="shared" si="1"/>
        <v>5</v>
      </c>
      <c r="G9" s="58" t="s">
        <v>689</v>
      </c>
      <c r="H9" s="58" t="s">
        <v>45</v>
      </c>
      <c r="I9">
        <v>55</v>
      </c>
      <c r="J9" s="41"/>
      <c r="K9" s="13" t="s">
        <v>8</v>
      </c>
      <c r="L9" s="6">
        <v>40</v>
      </c>
      <c r="M9" s="6">
        <v>85</v>
      </c>
      <c r="N9" s="1">
        <v>165</v>
      </c>
      <c r="O9" s="6">
        <v>240</v>
      </c>
      <c r="P9" s="2">
        <v>335</v>
      </c>
    </row>
    <row r="10" spans="1:16">
      <c r="A10" s="9">
        <f t="shared" si="0"/>
        <v>5</v>
      </c>
      <c r="B10" s="58" t="s">
        <v>722</v>
      </c>
      <c r="C10" s="58" t="s">
        <v>45</v>
      </c>
      <c r="D10">
        <v>30</v>
      </c>
      <c r="F10" s="9">
        <f t="shared" si="1"/>
        <v>5</v>
      </c>
      <c r="G10" s="67" t="s">
        <v>690</v>
      </c>
      <c r="H10" s="58" t="s">
        <v>45</v>
      </c>
      <c r="I10">
        <v>55</v>
      </c>
      <c r="J10" s="41"/>
      <c r="K10" s="13" t="s">
        <v>9</v>
      </c>
      <c r="L10" s="6">
        <v>30</v>
      </c>
      <c r="M10" s="6">
        <v>60</v>
      </c>
      <c r="N10" s="1">
        <v>110</v>
      </c>
      <c r="O10" s="6">
        <v>160</v>
      </c>
      <c r="P10" s="2">
        <v>225</v>
      </c>
    </row>
    <row r="11" spans="1:16">
      <c r="A11" s="9">
        <f t="shared" si="0"/>
        <v>5</v>
      </c>
      <c r="B11" s="58" t="s">
        <v>723</v>
      </c>
      <c r="C11" s="58" t="s">
        <v>45</v>
      </c>
      <c r="D11">
        <v>30</v>
      </c>
      <c r="F11" s="9">
        <f t="shared" si="1"/>
        <v>7</v>
      </c>
      <c r="G11" s="58" t="s">
        <v>691</v>
      </c>
      <c r="H11" s="58" t="s">
        <v>46</v>
      </c>
      <c r="I11">
        <v>40</v>
      </c>
      <c r="J11" s="41"/>
      <c r="K11" s="13" t="s">
        <v>10</v>
      </c>
      <c r="L11" s="6">
        <v>20</v>
      </c>
      <c r="M11" s="6">
        <v>35</v>
      </c>
      <c r="N11" s="1">
        <v>70</v>
      </c>
      <c r="O11" s="6">
        <v>100</v>
      </c>
      <c r="P11" s="2">
        <v>140</v>
      </c>
    </row>
    <row r="12" spans="1:16">
      <c r="A12" s="9">
        <f t="shared" si="0"/>
        <v>5</v>
      </c>
      <c r="B12" s="58" t="s">
        <v>724</v>
      </c>
      <c r="C12" s="58" t="s">
        <v>45</v>
      </c>
      <c r="D12">
        <v>30</v>
      </c>
      <c r="F12" s="9">
        <f t="shared" si="1"/>
        <v>7</v>
      </c>
      <c r="G12" s="67" t="s">
        <v>692</v>
      </c>
      <c r="H12" s="58" t="s">
        <v>46</v>
      </c>
      <c r="I12">
        <v>40</v>
      </c>
      <c r="J12" s="41"/>
      <c r="K12" s="14" t="s">
        <v>11</v>
      </c>
      <c r="L12" s="7">
        <v>10</v>
      </c>
      <c r="M12" s="7">
        <v>15</v>
      </c>
      <c r="N12" s="3">
        <v>30</v>
      </c>
      <c r="O12" s="7">
        <v>40</v>
      </c>
      <c r="P12" s="4">
        <v>55</v>
      </c>
    </row>
    <row r="13" spans="1:16">
      <c r="A13" s="9">
        <f t="shared" si="0"/>
        <v>9</v>
      </c>
      <c r="B13" s="58" t="s">
        <v>725</v>
      </c>
      <c r="C13" s="58" t="s">
        <v>45</v>
      </c>
      <c r="D13">
        <v>20</v>
      </c>
      <c r="F13" s="9">
        <f t="shared" si="1"/>
        <v>9</v>
      </c>
      <c r="G13" s="67" t="s">
        <v>693</v>
      </c>
      <c r="H13" s="58" t="s">
        <v>45</v>
      </c>
      <c r="I13">
        <v>30</v>
      </c>
    </row>
    <row r="14" spans="1:16">
      <c r="A14" s="9">
        <f t="shared" si="0"/>
        <v>9</v>
      </c>
      <c r="B14" s="58" t="s">
        <v>726</v>
      </c>
      <c r="C14" s="58" t="s">
        <v>45</v>
      </c>
      <c r="D14">
        <v>20</v>
      </c>
      <c r="F14" s="9">
        <f t="shared" si="1"/>
        <v>9</v>
      </c>
      <c r="G14" s="67" t="s">
        <v>694</v>
      </c>
      <c r="H14" s="58" t="s">
        <v>45</v>
      </c>
      <c r="I14">
        <v>30</v>
      </c>
    </row>
    <row r="15" spans="1:16">
      <c r="A15" s="9">
        <f t="shared" si="0"/>
        <v>9</v>
      </c>
      <c r="B15" s="58" t="s">
        <v>727</v>
      </c>
      <c r="C15" s="58" t="s">
        <v>45</v>
      </c>
      <c r="D15">
        <v>20</v>
      </c>
      <c r="F15" s="9">
        <f t="shared" si="1"/>
        <v>9</v>
      </c>
      <c r="G15" s="67" t="s">
        <v>695</v>
      </c>
      <c r="H15" s="58" t="s">
        <v>45</v>
      </c>
      <c r="I15">
        <v>30</v>
      </c>
    </row>
    <row r="16" spans="1:16">
      <c r="A16" s="9">
        <f t="shared" si="0"/>
        <v>9</v>
      </c>
      <c r="B16" s="58" t="s">
        <v>728</v>
      </c>
      <c r="C16" s="58" t="s">
        <v>45</v>
      </c>
      <c r="D16">
        <v>20</v>
      </c>
      <c r="F16" s="9">
        <f t="shared" si="1"/>
        <v>9</v>
      </c>
      <c r="G16" s="67" t="s">
        <v>696</v>
      </c>
      <c r="H16" s="58" t="s">
        <v>45</v>
      </c>
      <c r="I16">
        <v>30</v>
      </c>
    </row>
    <row r="17" spans="1:9">
      <c r="A17" s="9">
        <f t="shared" si="0"/>
        <v>9</v>
      </c>
      <c r="B17" s="58" t="s">
        <v>729</v>
      </c>
      <c r="C17" s="58" t="s">
        <v>45</v>
      </c>
      <c r="D17">
        <v>20</v>
      </c>
      <c r="F17" s="9">
        <f t="shared" si="1"/>
        <v>9</v>
      </c>
      <c r="G17" s="67" t="s">
        <v>697</v>
      </c>
      <c r="H17" s="58" t="s">
        <v>45</v>
      </c>
      <c r="I17">
        <v>30</v>
      </c>
    </row>
    <row r="18" spans="1:9">
      <c r="A18" s="9">
        <f t="shared" si="0"/>
        <v>9</v>
      </c>
      <c r="B18" s="58" t="s">
        <v>730</v>
      </c>
      <c r="C18" s="58" t="s">
        <v>45</v>
      </c>
      <c r="D18">
        <v>20</v>
      </c>
      <c r="F18" s="9">
        <f t="shared" si="1"/>
        <v>9</v>
      </c>
      <c r="G18" s="67" t="s">
        <v>698</v>
      </c>
      <c r="H18" s="58" t="s">
        <v>45</v>
      </c>
      <c r="I18">
        <v>30</v>
      </c>
    </row>
    <row r="19" spans="1:9">
      <c r="A19" s="9">
        <f t="shared" si="0"/>
        <v>9</v>
      </c>
      <c r="B19" s="58" t="s">
        <v>731</v>
      </c>
      <c r="C19" s="58" t="s">
        <v>45</v>
      </c>
      <c r="D19">
        <v>20</v>
      </c>
      <c r="F19" s="9">
        <f t="shared" si="1"/>
        <v>9</v>
      </c>
      <c r="G19" s="67" t="s">
        <v>699</v>
      </c>
      <c r="H19" s="58" t="s">
        <v>45</v>
      </c>
      <c r="I19">
        <v>30</v>
      </c>
    </row>
    <row r="20" spans="1:9">
      <c r="A20" s="9">
        <f t="shared" si="0"/>
        <v>9</v>
      </c>
      <c r="B20" s="67" t="s">
        <v>732</v>
      </c>
      <c r="C20" s="58" t="s">
        <v>45</v>
      </c>
      <c r="D20">
        <v>20</v>
      </c>
      <c r="F20" s="9">
        <f t="shared" si="1"/>
        <v>9</v>
      </c>
      <c r="G20" s="67" t="s">
        <v>700</v>
      </c>
      <c r="H20" s="58" t="s">
        <v>45</v>
      </c>
      <c r="I20">
        <v>30</v>
      </c>
    </row>
    <row r="21" spans="1:9">
      <c r="A21" s="9" t="e">
        <f t="shared" si="0"/>
        <v>#N/A</v>
      </c>
      <c r="B21" s="57"/>
      <c r="C21" s="58"/>
      <c r="F21" s="9">
        <f t="shared" si="1"/>
        <v>17</v>
      </c>
      <c r="G21" s="67" t="s">
        <v>701</v>
      </c>
      <c r="H21" s="58" t="s">
        <v>45</v>
      </c>
      <c r="I21">
        <v>20</v>
      </c>
    </row>
    <row r="22" spans="1:9">
      <c r="A22" s="9" t="e">
        <f t="shared" si="0"/>
        <v>#N/A</v>
      </c>
      <c r="B22" s="57"/>
      <c r="C22" s="58"/>
      <c r="F22" s="9">
        <f t="shared" si="1"/>
        <v>17</v>
      </c>
      <c r="G22" s="67" t="s">
        <v>702</v>
      </c>
      <c r="H22" s="58" t="s">
        <v>45</v>
      </c>
      <c r="I22">
        <v>20</v>
      </c>
    </row>
    <row r="23" spans="1:9">
      <c r="A23" s="9" t="e">
        <f t="shared" si="0"/>
        <v>#N/A</v>
      </c>
      <c r="B23" s="57"/>
      <c r="C23" s="58"/>
      <c r="F23" s="9">
        <f t="shared" si="1"/>
        <v>17</v>
      </c>
      <c r="G23" s="67" t="s">
        <v>703</v>
      </c>
      <c r="H23" s="58" t="s">
        <v>45</v>
      </c>
      <c r="I23">
        <v>20</v>
      </c>
    </row>
    <row r="24" spans="1:9">
      <c r="A24" s="9" t="e">
        <f t="shared" si="0"/>
        <v>#N/A</v>
      </c>
      <c r="B24" s="57"/>
      <c r="C24" s="58"/>
      <c r="F24" s="9">
        <f t="shared" si="1"/>
        <v>17</v>
      </c>
      <c r="G24" s="67" t="s">
        <v>704</v>
      </c>
      <c r="H24" s="58" t="s">
        <v>45</v>
      </c>
      <c r="I24">
        <v>20</v>
      </c>
    </row>
    <row r="25" spans="1:9">
      <c r="A25" s="9" t="e">
        <f t="shared" si="0"/>
        <v>#N/A</v>
      </c>
      <c r="B25" s="57"/>
      <c r="C25" s="58"/>
      <c r="F25" s="9">
        <f t="shared" si="1"/>
        <v>17</v>
      </c>
      <c r="G25" s="67" t="s">
        <v>705</v>
      </c>
      <c r="H25" s="58" t="s">
        <v>45</v>
      </c>
      <c r="I25">
        <v>20</v>
      </c>
    </row>
    <row r="26" spans="1:9">
      <c r="A26" s="9" t="e">
        <f t="shared" si="0"/>
        <v>#N/A</v>
      </c>
      <c r="B26" s="57"/>
      <c r="C26" s="58"/>
      <c r="F26" s="9">
        <f t="shared" si="1"/>
        <v>17</v>
      </c>
      <c r="G26" s="67" t="s">
        <v>706</v>
      </c>
      <c r="H26" s="58" t="s">
        <v>45</v>
      </c>
      <c r="I26">
        <v>20</v>
      </c>
    </row>
    <row r="27" spans="1:9">
      <c r="A27" s="9" t="e">
        <f t="shared" si="0"/>
        <v>#N/A</v>
      </c>
      <c r="B27" s="57"/>
      <c r="C27" s="58"/>
      <c r="F27" s="9">
        <f t="shared" si="1"/>
        <v>17</v>
      </c>
      <c r="G27" s="67" t="s">
        <v>707</v>
      </c>
      <c r="H27" s="58" t="s">
        <v>45</v>
      </c>
      <c r="I27">
        <v>20</v>
      </c>
    </row>
    <row r="28" spans="1:9">
      <c r="A28" s="9" t="e">
        <f t="shared" si="0"/>
        <v>#N/A</v>
      </c>
      <c r="B28" s="57"/>
      <c r="C28" s="58"/>
      <c r="F28" s="9">
        <f t="shared" si="1"/>
        <v>17</v>
      </c>
      <c r="G28" s="67" t="s">
        <v>708</v>
      </c>
      <c r="H28" s="58" t="s">
        <v>45</v>
      </c>
      <c r="I28">
        <v>20</v>
      </c>
    </row>
    <row r="29" spans="1:9">
      <c r="A29" s="9" t="e">
        <f t="shared" si="0"/>
        <v>#N/A</v>
      </c>
      <c r="B29" s="57"/>
      <c r="C29" s="58"/>
      <c r="F29" s="9">
        <f t="shared" si="1"/>
        <v>17</v>
      </c>
      <c r="G29" s="67" t="s">
        <v>709</v>
      </c>
      <c r="H29" s="58" t="s">
        <v>45</v>
      </c>
      <c r="I29">
        <v>20</v>
      </c>
    </row>
    <row r="30" spans="1:9">
      <c r="A30" s="9" t="e">
        <f t="shared" si="0"/>
        <v>#N/A</v>
      </c>
      <c r="B30" s="57"/>
      <c r="C30" s="58"/>
      <c r="F30" s="9">
        <f t="shared" si="1"/>
        <v>17</v>
      </c>
      <c r="G30" s="67" t="s">
        <v>710</v>
      </c>
      <c r="H30" s="58" t="s">
        <v>45</v>
      </c>
      <c r="I30">
        <v>20</v>
      </c>
    </row>
    <row r="31" spans="1:9">
      <c r="A31" s="9" t="e">
        <f t="shared" si="0"/>
        <v>#N/A</v>
      </c>
      <c r="B31" s="59"/>
      <c r="C31" s="58"/>
      <c r="F31" s="9">
        <f t="shared" si="1"/>
        <v>17</v>
      </c>
      <c r="G31" s="67" t="s">
        <v>711</v>
      </c>
      <c r="H31" s="58" t="s">
        <v>45</v>
      </c>
      <c r="I31">
        <v>20</v>
      </c>
    </row>
    <row r="32" spans="1:9">
      <c r="A32" s="9" t="e">
        <f t="shared" si="0"/>
        <v>#N/A</v>
      </c>
      <c r="B32" s="59"/>
      <c r="C32" s="58"/>
      <c r="F32" s="9">
        <f t="shared" si="1"/>
        <v>17</v>
      </c>
      <c r="G32" s="67" t="s">
        <v>712</v>
      </c>
      <c r="H32" s="58" t="s">
        <v>45</v>
      </c>
      <c r="I32">
        <v>20</v>
      </c>
    </row>
    <row r="33" spans="1:9">
      <c r="A33" s="9" t="e">
        <f t="shared" si="0"/>
        <v>#N/A</v>
      </c>
      <c r="B33" s="59"/>
      <c r="C33" s="58"/>
      <c r="F33" s="9">
        <f t="shared" si="1"/>
        <v>17</v>
      </c>
      <c r="G33" s="67" t="s">
        <v>713</v>
      </c>
      <c r="H33" s="58" t="s">
        <v>45</v>
      </c>
      <c r="I33">
        <v>20</v>
      </c>
    </row>
    <row r="34" spans="1:9">
      <c r="A34" s="9" t="e">
        <f t="shared" si="0"/>
        <v>#N/A</v>
      </c>
      <c r="B34" s="60"/>
      <c r="C34" s="58"/>
      <c r="F34" s="9">
        <f t="shared" si="1"/>
        <v>17</v>
      </c>
      <c r="G34" s="67" t="s">
        <v>714</v>
      </c>
      <c r="H34" s="58" t="s">
        <v>45</v>
      </c>
      <c r="I34">
        <v>20</v>
      </c>
    </row>
    <row r="35" spans="1:9">
      <c r="A35" s="9" t="e">
        <f t="shared" si="0"/>
        <v>#N/A</v>
      </c>
      <c r="B35" s="60"/>
      <c r="C35" s="58"/>
      <c r="F35" s="9">
        <f t="shared" si="1"/>
        <v>17</v>
      </c>
      <c r="G35" s="67" t="s">
        <v>715</v>
      </c>
      <c r="H35" s="58" t="s">
        <v>45</v>
      </c>
      <c r="I35">
        <v>20</v>
      </c>
    </row>
    <row r="36" spans="1:9">
      <c r="A36" s="9" t="e">
        <f t="shared" si="0"/>
        <v>#N/A</v>
      </c>
      <c r="B36" s="60"/>
      <c r="C36" s="58"/>
      <c r="F36" s="9">
        <f t="shared" si="1"/>
        <v>17</v>
      </c>
      <c r="G36" s="67" t="s">
        <v>716</v>
      </c>
      <c r="H36" s="58" t="s">
        <v>45</v>
      </c>
      <c r="I36">
        <v>20</v>
      </c>
    </row>
    <row r="37" spans="1:9">
      <c r="F37" s="9" t="e">
        <f t="shared" si="1"/>
        <v>#N/A</v>
      </c>
      <c r="G37" s="39"/>
    </row>
    <row r="38" spans="1:9">
      <c r="F38" s="9" t="e">
        <f t="shared" si="1"/>
        <v>#N/A</v>
      </c>
      <c r="G38" s="39"/>
    </row>
    <row r="39" spans="1:9">
      <c r="F39" s="9" t="e">
        <f t="shared" si="1"/>
        <v>#N/A</v>
      </c>
      <c r="G39" s="39"/>
    </row>
    <row r="40" spans="1:9">
      <c r="F40" s="9" t="e">
        <f t="shared" si="1"/>
        <v>#N/A</v>
      </c>
      <c r="G40" s="39"/>
    </row>
    <row r="41" spans="1:9">
      <c r="F41" s="9" t="e">
        <f t="shared" si="1"/>
        <v>#N/A</v>
      </c>
      <c r="G41" s="39"/>
    </row>
    <row r="42" spans="1:9">
      <c r="F42" s="9" t="e">
        <f t="shared" si="1"/>
        <v>#N/A</v>
      </c>
      <c r="G42" s="39"/>
    </row>
    <row r="43" spans="1:9">
      <c r="F43" s="9" t="e">
        <f t="shared" si="1"/>
        <v>#N/A</v>
      </c>
      <c r="G43" s="39"/>
    </row>
    <row r="44" spans="1:9">
      <c r="F44" s="9" t="e">
        <f t="shared" si="1"/>
        <v>#N/A</v>
      </c>
      <c r="G44" s="39"/>
    </row>
    <row r="45" spans="1:9">
      <c r="F45" s="9" t="e">
        <f t="shared" si="1"/>
        <v>#N/A</v>
      </c>
      <c r="G45" s="39"/>
    </row>
    <row r="46" spans="1:9">
      <c r="F46" s="9" t="e">
        <f t="shared" si="1"/>
        <v>#N/A</v>
      </c>
      <c r="G46" s="39"/>
    </row>
    <row r="47" spans="1:9">
      <c r="F47" s="9" t="e">
        <f t="shared" si="1"/>
        <v>#N/A</v>
      </c>
      <c r="G47" s="39"/>
    </row>
    <row r="48" spans="1:9">
      <c r="F48" s="9" t="e">
        <f t="shared" si="1"/>
        <v>#N/A</v>
      </c>
      <c r="G48" s="39"/>
    </row>
    <row r="49" spans="6:9">
      <c r="F49" s="9" t="e">
        <f t="shared" si="1"/>
        <v>#N/A</v>
      </c>
      <c r="G49" s="39"/>
    </row>
    <row r="50" spans="6:9">
      <c r="F50" s="9" t="e">
        <f t="shared" si="1"/>
        <v>#N/A</v>
      </c>
      <c r="G50" s="39"/>
    </row>
    <row r="51" spans="6:9">
      <c r="F51" s="9" t="e">
        <f t="shared" si="1"/>
        <v>#N/A</v>
      </c>
      <c r="G51" s="39"/>
    </row>
    <row r="52" spans="6:9">
      <c r="F52" s="9" t="e">
        <f t="shared" si="1"/>
        <v>#N/A</v>
      </c>
      <c r="G52" s="39"/>
    </row>
    <row r="53" spans="6:9">
      <c r="F53" s="9" t="e">
        <f t="shared" si="1"/>
        <v>#N/A</v>
      </c>
      <c r="G53" s="39"/>
      <c r="H53" s="45"/>
      <c r="I53" s="54"/>
    </row>
    <row r="54" spans="6:9">
      <c r="F54" s="9" t="e">
        <f t="shared" si="1"/>
        <v>#N/A</v>
      </c>
      <c r="G54" s="39"/>
      <c r="H54" s="45"/>
      <c r="I54" s="54"/>
    </row>
    <row r="55" spans="6:9">
      <c r="F55" s="9" t="e">
        <f t="shared" si="1"/>
        <v>#N/A</v>
      </c>
      <c r="G55" s="17"/>
      <c r="H55" s="46"/>
      <c r="I55" s="54"/>
    </row>
    <row r="56" spans="6:9">
      <c r="F56" s="9" t="e">
        <f t="shared" si="1"/>
        <v>#N/A</v>
      </c>
      <c r="G56" s="17"/>
      <c r="H56" s="46"/>
      <c r="I56" s="54"/>
    </row>
    <row r="57" spans="6:9">
      <c r="F57" s="9" t="e">
        <f t="shared" si="1"/>
        <v>#N/A</v>
      </c>
      <c r="G57" s="17"/>
      <c r="H57" s="46"/>
      <c r="I57" s="54"/>
    </row>
    <row r="58" spans="6:9">
      <c r="F58" s="9" t="e">
        <f t="shared" si="1"/>
        <v>#N/A</v>
      </c>
      <c r="G58" s="39"/>
      <c r="H58" s="45"/>
      <c r="I58" s="54"/>
    </row>
    <row r="59" spans="6:9">
      <c r="F59" s="9" t="e">
        <f t="shared" si="1"/>
        <v>#N/A</v>
      </c>
      <c r="G59" s="17"/>
      <c r="H59" s="46"/>
      <c r="I59" s="54"/>
    </row>
    <row r="60" spans="6:9">
      <c r="F60" s="9" t="e">
        <f t="shared" si="1"/>
        <v>#N/A</v>
      </c>
      <c r="G60" s="17"/>
      <c r="H60" s="46"/>
      <c r="I60" s="54"/>
    </row>
    <row r="61" spans="6:9">
      <c r="F61" s="9" t="e">
        <f t="shared" si="1"/>
        <v>#N/A</v>
      </c>
      <c r="G61" s="17"/>
      <c r="H61" s="46"/>
      <c r="I61" s="54"/>
    </row>
    <row r="62" spans="6:9">
      <c r="F62" s="9" t="e">
        <f t="shared" si="1"/>
        <v>#N/A</v>
      </c>
      <c r="G62" s="17"/>
      <c r="H62" s="46"/>
      <c r="I62" s="54"/>
    </row>
    <row r="63" spans="6:9">
      <c r="F63" s="9" t="e">
        <f t="shared" si="1"/>
        <v>#N/A</v>
      </c>
      <c r="G63" s="17"/>
      <c r="H63" s="46"/>
      <c r="I63" s="54"/>
    </row>
    <row r="64" spans="6:9">
      <c r="F64" s="9" t="e">
        <f t="shared" si="1"/>
        <v>#N/A</v>
      </c>
      <c r="G64" s="17"/>
      <c r="H64" s="46"/>
      <c r="I64" s="54"/>
    </row>
    <row r="65" spans="6:9">
      <c r="F65" s="9" t="e">
        <f t="shared" si="1"/>
        <v>#N/A</v>
      </c>
      <c r="G65" s="17"/>
      <c r="H65" s="46"/>
      <c r="I65" s="54"/>
    </row>
    <row r="66" spans="6:9">
      <c r="F66" s="9" t="e">
        <f t="shared" si="1"/>
        <v>#N/A</v>
      </c>
      <c r="G66" s="17"/>
      <c r="H66" s="46"/>
      <c r="I66" s="54"/>
    </row>
    <row r="67" spans="6:9">
      <c r="F67" s="9" t="e">
        <f t="shared" si="1"/>
        <v>#N/A</v>
      </c>
      <c r="G67" s="17"/>
      <c r="H67" s="46"/>
      <c r="I67" s="54"/>
    </row>
  </sheetData>
  <mergeCells count="2">
    <mergeCell ref="B1:O1"/>
    <mergeCell ref="K4:P4"/>
  </mergeCells>
  <pageMargins left="0.7" right="0.7" top="0.75" bottom="0.75" header="0.3" footer="0.3"/>
  <tableParts count="2">
    <tablePart r:id="rId1"/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2C871-D17B-F445-8EE3-67172D05333E}">
  <dimension ref="A1:P68"/>
  <sheetViews>
    <sheetView topLeftCell="A3" zoomScaleNormal="100" workbookViewId="0">
      <selection activeCell="G44" sqref="G44"/>
    </sheetView>
  </sheetViews>
  <sheetFormatPr defaultColWidth="10.6640625" defaultRowHeight="15.5"/>
  <cols>
    <col min="1" max="1" width="8" customWidth="1"/>
    <col min="2" max="2" width="25.83203125" customWidth="1"/>
    <col min="5" max="5" width="15.83203125" customWidth="1"/>
    <col min="6" max="6" width="7.6640625" customWidth="1"/>
    <col min="7" max="7" width="25.83203125" customWidth="1"/>
  </cols>
  <sheetData>
    <row r="1" spans="1:16" ht="20">
      <c r="A1" s="20"/>
      <c r="B1" s="151" t="s">
        <v>734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9"/>
    </row>
    <row r="2" spans="1:16">
      <c r="A2" s="40" t="s">
        <v>37</v>
      </c>
      <c r="B2" s="21" t="s">
        <v>735</v>
      </c>
      <c r="C2" s="21"/>
      <c r="D2" s="21"/>
      <c r="E2" s="47"/>
      <c r="F2" s="47"/>
      <c r="G2" s="19"/>
      <c r="H2" s="19"/>
      <c r="I2" s="19"/>
      <c r="J2" s="19"/>
      <c r="K2" s="19"/>
      <c r="L2" s="19"/>
      <c r="M2" s="19"/>
      <c r="N2" s="19" t="s">
        <v>22</v>
      </c>
      <c r="O2" s="47"/>
      <c r="P2" s="22">
        <f>COUNTIF(B5:B101,"*")</f>
        <v>32</v>
      </c>
    </row>
    <row r="4" spans="1:16">
      <c r="A4" t="s">
        <v>0</v>
      </c>
      <c r="B4" t="s">
        <v>13</v>
      </c>
      <c r="C4" t="s">
        <v>15</v>
      </c>
      <c r="D4" t="s">
        <v>14</v>
      </c>
      <c r="F4" s="9" t="s">
        <v>0</v>
      </c>
      <c r="G4" t="s">
        <v>38</v>
      </c>
      <c r="H4" t="s">
        <v>15</v>
      </c>
      <c r="I4" t="s">
        <v>14</v>
      </c>
      <c r="J4" s="43"/>
      <c r="K4" s="147" t="s">
        <v>12</v>
      </c>
      <c r="L4" s="148"/>
      <c r="M4" s="148"/>
      <c r="N4" s="148"/>
      <c r="O4" s="148"/>
      <c r="P4" s="149"/>
    </row>
    <row r="5" spans="1:16">
      <c r="A5" s="9">
        <f t="shared" ref="A5:A36" si="0">RANK(D5,$D$5:$D$36,0)</f>
        <v>1</v>
      </c>
      <c r="B5" s="58" t="s">
        <v>736</v>
      </c>
      <c r="C5" s="58" t="s">
        <v>20</v>
      </c>
      <c r="D5">
        <v>250</v>
      </c>
      <c r="F5" s="9">
        <f t="shared" ref="F5:F36" si="1">RANK(I5,$I$5:$I$68,0)</f>
        <v>1</v>
      </c>
      <c r="G5" s="58" t="s">
        <v>767</v>
      </c>
      <c r="H5" s="58" t="s">
        <v>20</v>
      </c>
      <c r="I5">
        <v>250</v>
      </c>
      <c r="J5" s="42"/>
      <c r="K5" s="11"/>
      <c r="L5" s="15" t="s">
        <v>21</v>
      </c>
      <c r="M5" s="15" t="s">
        <v>31</v>
      </c>
      <c r="N5" s="15" t="s">
        <v>30</v>
      </c>
      <c r="O5" s="15" t="s">
        <v>3</v>
      </c>
      <c r="P5" s="16" t="s">
        <v>4</v>
      </c>
    </row>
    <row r="6" spans="1:16">
      <c r="A6" s="9">
        <f t="shared" si="0"/>
        <v>2</v>
      </c>
      <c r="B6" s="58" t="s">
        <v>737</v>
      </c>
      <c r="C6" s="58" t="s">
        <v>20</v>
      </c>
      <c r="D6">
        <v>165</v>
      </c>
      <c r="F6" s="9">
        <f t="shared" si="1"/>
        <v>1</v>
      </c>
      <c r="G6" s="58" t="s">
        <v>510</v>
      </c>
      <c r="H6" s="58" t="s">
        <v>20</v>
      </c>
      <c r="I6">
        <v>250</v>
      </c>
      <c r="J6" s="41"/>
      <c r="K6" s="12" t="s">
        <v>5</v>
      </c>
      <c r="L6" s="5">
        <v>125</v>
      </c>
      <c r="M6" s="5">
        <v>250</v>
      </c>
      <c r="N6" s="1">
        <v>500</v>
      </c>
      <c r="O6" s="5">
        <v>700</v>
      </c>
      <c r="P6" s="2">
        <v>1000</v>
      </c>
    </row>
    <row r="7" spans="1:16">
      <c r="A7" s="9">
        <f t="shared" si="0"/>
        <v>3</v>
      </c>
      <c r="B7" s="58" t="s">
        <v>221</v>
      </c>
      <c r="C7" s="58" t="s">
        <v>20</v>
      </c>
      <c r="D7">
        <v>110</v>
      </c>
      <c r="F7" s="9">
        <f t="shared" si="1"/>
        <v>3</v>
      </c>
      <c r="G7" s="58" t="s">
        <v>768</v>
      </c>
      <c r="H7" s="58" t="s">
        <v>20</v>
      </c>
      <c r="I7">
        <v>165</v>
      </c>
      <c r="J7" s="41"/>
      <c r="K7" s="13" t="s">
        <v>6</v>
      </c>
      <c r="L7" s="6">
        <v>80</v>
      </c>
      <c r="M7" s="6">
        <v>165</v>
      </c>
      <c r="N7" s="1">
        <v>320</v>
      </c>
      <c r="O7" s="6">
        <v>460</v>
      </c>
      <c r="P7" s="2">
        <v>645</v>
      </c>
    </row>
    <row r="8" spans="1:16">
      <c r="A8" s="9">
        <f t="shared" si="0"/>
        <v>4</v>
      </c>
      <c r="B8" s="58" t="s">
        <v>738</v>
      </c>
      <c r="C8" s="58" t="s">
        <v>43</v>
      </c>
      <c r="D8">
        <v>85</v>
      </c>
      <c r="F8" s="9">
        <f t="shared" si="1"/>
        <v>3</v>
      </c>
      <c r="G8" s="58" t="s">
        <v>769</v>
      </c>
      <c r="H8" s="58" t="s">
        <v>20</v>
      </c>
      <c r="I8">
        <v>165</v>
      </c>
      <c r="J8" s="41"/>
      <c r="K8" s="13" t="s">
        <v>7</v>
      </c>
      <c r="L8" s="6">
        <v>55</v>
      </c>
      <c r="M8" s="6">
        <v>110</v>
      </c>
      <c r="N8" s="1">
        <v>210</v>
      </c>
      <c r="O8" s="6">
        <v>300</v>
      </c>
      <c r="P8" s="2">
        <v>420</v>
      </c>
    </row>
    <row r="9" spans="1:16">
      <c r="A9" s="9">
        <f t="shared" si="0"/>
        <v>5</v>
      </c>
      <c r="B9" s="58" t="s">
        <v>739</v>
      </c>
      <c r="C9" s="58" t="s">
        <v>20</v>
      </c>
      <c r="D9">
        <v>60</v>
      </c>
      <c r="F9" s="9">
        <f t="shared" si="1"/>
        <v>5</v>
      </c>
      <c r="G9" s="58" t="s">
        <v>770</v>
      </c>
      <c r="H9" s="58" t="s">
        <v>20</v>
      </c>
      <c r="I9">
        <v>110</v>
      </c>
      <c r="J9" s="41"/>
      <c r="K9" s="13" t="s">
        <v>8</v>
      </c>
      <c r="L9" s="6">
        <v>40</v>
      </c>
      <c r="M9" s="6">
        <v>85</v>
      </c>
      <c r="N9" s="1">
        <v>165</v>
      </c>
      <c r="O9" s="6">
        <v>240</v>
      </c>
      <c r="P9" s="2">
        <v>335</v>
      </c>
    </row>
    <row r="10" spans="1:16">
      <c r="A10" s="9">
        <f t="shared" si="0"/>
        <v>5</v>
      </c>
      <c r="B10" s="58" t="s">
        <v>740</v>
      </c>
      <c r="C10" s="58" t="s">
        <v>20</v>
      </c>
      <c r="D10">
        <v>60</v>
      </c>
      <c r="F10" s="9">
        <f t="shared" si="1"/>
        <v>5</v>
      </c>
      <c r="G10" s="58" t="s">
        <v>771</v>
      </c>
      <c r="H10" s="58" t="s">
        <v>20</v>
      </c>
      <c r="I10">
        <v>110</v>
      </c>
      <c r="J10" s="41"/>
      <c r="K10" s="13" t="s">
        <v>9</v>
      </c>
      <c r="L10" s="6">
        <v>30</v>
      </c>
      <c r="M10" s="6">
        <v>60</v>
      </c>
      <c r="N10" s="1">
        <v>110</v>
      </c>
      <c r="O10" s="6">
        <v>160</v>
      </c>
      <c r="P10" s="2">
        <v>225</v>
      </c>
    </row>
    <row r="11" spans="1:16">
      <c r="A11" s="9">
        <f t="shared" si="0"/>
        <v>5</v>
      </c>
      <c r="B11" s="58" t="s">
        <v>741</v>
      </c>
      <c r="C11" s="58" t="s">
        <v>20</v>
      </c>
      <c r="D11">
        <v>60</v>
      </c>
      <c r="F11" s="9">
        <f t="shared" si="1"/>
        <v>7</v>
      </c>
      <c r="G11" s="58" t="s">
        <v>772</v>
      </c>
      <c r="H11" s="58" t="s">
        <v>773</v>
      </c>
      <c r="I11">
        <v>85</v>
      </c>
      <c r="J11" s="41"/>
      <c r="K11" s="13" t="s">
        <v>10</v>
      </c>
      <c r="L11" s="6">
        <v>20</v>
      </c>
      <c r="M11" s="6">
        <v>35</v>
      </c>
      <c r="N11" s="1">
        <v>70</v>
      </c>
      <c r="O11" s="6">
        <v>100</v>
      </c>
      <c r="P11" s="2">
        <v>140</v>
      </c>
    </row>
    <row r="12" spans="1:16">
      <c r="A12" s="9">
        <f t="shared" si="0"/>
        <v>5</v>
      </c>
      <c r="B12" s="58" t="s">
        <v>742</v>
      </c>
      <c r="C12" s="58" t="s">
        <v>20</v>
      </c>
      <c r="D12">
        <v>60</v>
      </c>
      <c r="F12" s="9">
        <f t="shared" si="1"/>
        <v>7</v>
      </c>
      <c r="G12" s="58" t="s">
        <v>774</v>
      </c>
      <c r="H12" s="58" t="s">
        <v>773</v>
      </c>
      <c r="I12">
        <v>85</v>
      </c>
      <c r="J12" s="41"/>
      <c r="K12" s="14" t="s">
        <v>11</v>
      </c>
      <c r="L12" s="7">
        <v>10</v>
      </c>
      <c r="M12" s="7">
        <v>15</v>
      </c>
      <c r="N12" s="3">
        <v>30</v>
      </c>
      <c r="O12" s="7">
        <v>40</v>
      </c>
      <c r="P12" s="4">
        <v>55</v>
      </c>
    </row>
    <row r="13" spans="1:16">
      <c r="A13" s="9">
        <f t="shared" si="0"/>
        <v>9</v>
      </c>
      <c r="B13" s="58" t="s">
        <v>743</v>
      </c>
      <c r="C13" s="58" t="s">
        <v>20</v>
      </c>
      <c r="D13">
        <v>35</v>
      </c>
      <c r="F13" s="9">
        <f t="shared" si="1"/>
        <v>9</v>
      </c>
      <c r="G13" s="58" t="s">
        <v>775</v>
      </c>
      <c r="H13" s="58" t="s">
        <v>20</v>
      </c>
      <c r="I13">
        <v>60</v>
      </c>
    </row>
    <row r="14" spans="1:16">
      <c r="A14" s="9">
        <f t="shared" si="0"/>
        <v>9</v>
      </c>
      <c r="B14" s="58" t="s">
        <v>744</v>
      </c>
      <c r="C14" s="58" t="s">
        <v>20</v>
      </c>
      <c r="D14">
        <v>35</v>
      </c>
      <c r="F14" s="9">
        <f t="shared" si="1"/>
        <v>9</v>
      </c>
      <c r="G14" s="58" t="s">
        <v>776</v>
      </c>
      <c r="H14" s="58" t="s">
        <v>20</v>
      </c>
      <c r="I14">
        <v>60</v>
      </c>
    </row>
    <row r="15" spans="1:16">
      <c r="A15" s="9">
        <f t="shared" si="0"/>
        <v>9</v>
      </c>
      <c r="B15" s="58" t="s">
        <v>745</v>
      </c>
      <c r="C15" s="58" t="s">
        <v>20</v>
      </c>
      <c r="D15">
        <v>35</v>
      </c>
      <c r="F15" s="9">
        <f t="shared" si="1"/>
        <v>9</v>
      </c>
      <c r="G15" s="58" t="s">
        <v>777</v>
      </c>
      <c r="H15" s="58" t="s">
        <v>20</v>
      </c>
      <c r="I15">
        <v>60</v>
      </c>
    </row>
    <row r="16" spans="1:16">
      <c r="A16" s="9">
        <f t="shared" si="0"/>
        <v>9</v>
      </c>
      <c r="B16" s="58" t="s">
        <v>746</v>
      </c>
      <c r="C16" s="58" t="s">
        <v>20</v>
      </c>
      <c r="D16">
        <v>35</v>
      </c>
      <c r="F16" s="9">
        <f t="shared" si="1"/>
        <v>9</v>
      </c>
      <c r="G16" s="58" t="s">
        <v>778</v>
      </c>
      <c r="H16" s="58" t="s">
        <v>20</v>
      </c>
      <c r="I16">
        <v>60</v>
      </c>
    </row>
    <row r="17" spans="1:9">
      <c r="A17" s="9">
        <f t="shared" si="0"/>
        <v>9</v>
      </c>
      <c r="B17" s="58" t="s">
        <v>747</v>
      </c>
      <c r="C17" s="58" t="s">
        <v>20</v>
      </c>
      <c r="D17">
        <v>35</v>
      </c>
      <c r="F17" s="9">
        <f t="shared" si="1"/>
        <v>9</v>
      </c>
      <c r="G17" s="58" t="s">
        <v>779</v>
      </c>
      <c r="H17" s="58" t="s">
        <v>20</v>
      </c>
      <c r="I17">
        <v>60</v>
      </c>
    </row>
    <row r="18" spans="1:9">
      <c r="A18" s="9">
        <f t="shared" si="0"/>
        <v>9</v>
      </c>
      <c r="B18" s="58" t="s">
        <v>748</v>
      </c>
      <c r="C18" s="58" t="s">
        <v>20</v>
      </c>
      <c r="D18">
        <v>35</v>
      </c>
      <c r="F18" s="9">
        <f t="shared" si="1"/>
        <v>9</v>
      </c>
      <c r="G18" s="58" t="s">
        <v>780</v>
      </c>
      <c r="H18" s="58" t="s">
        <v>20</v>
      </c>
      <c r="I18">
        <v>60</v>
      </c>
    </row>
    <row r="19" spans="1:9">
      <c r="A19" s="9">
        <f t="shared" si="0"/>
        <v>9</v>
      </c>
      <c r="B19" s="58" t="s">
        <v>749</v>
      </c>
      <c r="C19" s="58" t="s">
        <v>20</v>
      </c>
      <c r="D19">
        <v>35</v>
      </c>
      <c r="F19" s="9">
        <f t="shared" si="1"/>
        <v>9</v>
      </c>
      <c r="G19" s="58" t="s">
        <v>781</v>
      </c>
      <c r="H19" s="58" t="s">
        <v>20</v>
      </c>
      <c r="I19">
        <v>60</v>
      </c>
    </row>
    <row r="20" spans="1:9">
      <c r="A20" s="9">
        <f t="shared" si="0"/>
        <v>9</v>
      </c>
      <c r="B20" s="67" t="s">
        <v>750</v>
      </c>
      <c r="C20" s="58" t="s">
        <v>20</v>
      </c>
      <c r="D20">
        <v>35</v>
      </c>
      <c r="F20" s="9">
        <f t="shared" si="1"/>
        <v>9</v>
      </c>
      <c r="G20" s="58" t="s">
        <v>782</v>
      </c>
      <c r="H20" s="58" t="s">
        <v>20</v>
      </c>
      <c r="I20">
        <v>60</v>
      </c>
    </row>
    <row r="21" spans="1:9">
      <c r="A21" s="9">
        <f t="shared" si="0"/>
        <v>17</v>
      </c>
      <c r="B21" s="58" t="s">
        <v>751</v>
      </c>
      <c r="C21" s="58" t="s">
        <v>20</v>
      </c>
      <c r="D21">
        <v>15</v>
      </c>
      <c r="F21" s="9">
        <f t="shared" si="1"/>
        <v>17</v>
      </c>
      <c r="G21" s="58" t="s">
        <v>783</v>
      </c>
      <c r="H21" s="58" t="s">
        <v>20</v>
      </c>
      <c r="I21">
        <v>35</v>
      </c>
    </row>
    <row r="22" spans="1:9">
      <c r="A22" s="9">
        <f t="shared" si="0"/>
        <v>17</v>
      </c>
      <c r="B22" s="67" t="s">
        <v>752</v>
      </c>
      <c r="C22" s="58" t="s">
        <v>20</v>
      </c>
      <c r="D22">
        <v>15</v>
      </c>
      <c r="F22" s="9">
        <f t="shared" si="1"/>
        <v>17</v>
      </c>
      <c r="G22" s="58" t="s">
        <v>784</v>
      </c>
      <c r="H22" s="58" t="s">
        <v>20</v>
      </c>
      <c r="I22">
        <v>35</v>
      </c>
    </row>
    <row r="23" spans="1:9">
      <c r="A23" s="9">
        <f t="shared" si="0"/>
        <v>17</v>
      </c>
      <c r="B23" s="67" t="s">
        <v>753</v>
      </c>
      <c r="C23" s="58" t="s">
        <v>20</v>
      </c>
      <c r="D23">
        <v>15</v>
      </c>
      <c r="F23" s="9">
        <f t="shared" si="1"/>
        <v>17</v>
      </c>
      <c r="G23" s="58" t="s">
        <v>785</v>
      </c>
      <c r="H23" s="58" t="s">
        <v>20</v>
      </c>
      <c r="I23">
        <v>35</v>
      </c>
    </row>
    <row r="24" spans="1:9">
      <c r="A24" s="9">
        <f t="shared" si="0"/>
        <v>17</v>
      </c>
      <c r="B24" s="67" t="s">
        <v>754</v>
      </c>
      <c r="C24" s="58" t="s">
        <v>1090</v>
      </c>
      <c r="D24">
        <v>15</v>
      </c>
      <c r="F24" s="9">
        <f t="shared" si="1"/>
        <v>17</v>
      </c>
      <c r="G24" s="58" t="s">
        <v>786</v>
      </c>
      <c r="H24" s="58" t="s">
        <v>20</v>
      </c>
      <c r="I24">
        <v>35</v>
      </c>
    </row>
    <row r="25" spans="1:9">
      <c r="A25" s="9">
        <f t="shared" si="0"/>
        <v>17</v>
      </c>
      <c r="B25" s="67" t="s">
        <v>755</v>
      </c>
      <c r="C25" s="58" t="s">
        <v>20</v>
      </c>
      <c r="D25">
        <v>15</v>
      </c>
      <c r="F25" s="9">
        <f t="shared" si="1"/>
        <v>17</v>
      </c>
      <c r="G25" s="58" t="s">
        <v>787</v>
      </c>
      <c r="H25" s="58" t="s">
        <v>20</v>
      </c>
      <c r="I25">
        <v>35</v>
      </c>
    </row>
    <row r="26" spans="1:9">
      <c r="A26" s="9">
        <f t="shared" si="0"/>
        <v>17</v>
      </c>
      <c r="B26" s="67" t="s">
        <v>756</v>
      </c>
      <c r="C26" s="58" t="s">
        <v>20</v>
      </c>
      <c r="D26">
        <v>15</v>
      </c>
      <c r="F26" s="9">
        <f t="shared" si="1"/>
        <v>17</v>
      </c>
      <c r="G26" s="58" t="s">
        <v>788</v>
      </c>
      <c r="H26" s="58" t="s">
        <v>20</v>
      </c>
      <c r="I26">
        <v>35</v>
      </c>
    </row>
    <row r="27" spans="1:9">
      <c r="A27" s="9">
        <f t="shared" si="0"/>
        <v>17</v>
      </c>
      <c r="B27" s="67" t="s">
        <v>757</v>
      </c>
      <c r="C27" s="58" t="s">
        <v>20</v>
      </c>
      <c r="D27">
        <v>15</v>
      </c>
      <c r="F27" s="9">
        <f t="shared" si="1"/>
        <v>17</v>
      </c>
      <c r="G27" s="58" t="s">
        <v>789</v>
      </c>
      <c r="H27" s="58" t="s">
        <v>20</v>
      </c>
      <c r="I27">
        <v>35</v>
      </c>
    </row>
    <row r="28" spans="1:9">
      <c r="A28" s="9">
        <f t="shared" si="0"/>
        <v>17</v>
      </c>
      <c r="B28" s="67" t="s">
        <v>758</v>
      </c>
      <c r="C28" s="58" t="s">
        <v>20</v>
      </c>
      <c r="D28">
        <v>15</v>
      </c>
      <c r="F28" s="9">
        <f t="shared" si="1"/>
        <v>17</v>
      </c>
      <c r="G28" s="58" t="s">
        <v>790</v>
      </c>
      <c r="H28" s="58" t="s">
        <v>20</v>
      </c>
      <c r="I28">
        <v>35</v>
      </c>
    </row>
    <row r="29" spans="1:9">
      <c r="A29" s="9">
        <f t="shared" si="0"/>
        <v>17</v>
      </c>
      <c r="B29" s="67" t="s">
        <v>759</v>
      </c>
      <c r="C29" s="58" t="s">
        <v>20</v>
      </c>
      <c r="D29">
        <v>15</v>
      </c>
      <c r="F29" s="9">
        <f t="shared" si="1"/>
        <v>17</v>
      </c>
      <c r="G29" s="58" t="s">
        <v>791</v>
      </c>
      <c r="H29" s="58" t="s">
        <v>20</v>
      </c>
      <c r="I29">
        <v>35</v>
      </c>
    </row>
    <row r="30" spans="1:9">
      <c r="A30" s="9">
        <f t="shared" si="0"/>
        <v>17</v>
      </c>
      <c r="B30" s="67" t="s">
        <v>760</v>
      </c>
      <c r="C30" s="58" t="s">
        <v>20</v>
      </c>
      <c r="D30">
        <v>15</v>
      </c>
      <c r="F30" s="9">
        <f t="shared" si="1"/>
        <v>17</v>
      </c>
      <c r="G30" s="58" t="s">
        <v>792</v>
      </c>
      <c r="H30" s="58" t="s">
        <v>20</v>
      </c>
      <c r="I30">
        <v>35</v>
      </c>
    </row>
    <row r="31" spans="1:9">
      <c r="A31" s="9">
        <f t="shared" si="0"/>
        <v>17</v>
      </c>
      <c r="B31" s="67" t="s">
        <v>761</v>
      </c>
      <c r="C31" s="58" t="s">
        <v>20</v>
      </c>
      <c r="D31">
        <v>15</v>
      </c>
      <c r="F31" s="9">
        <f t="shared" si="1"/>
        <v>17</v>
      </c>
      <c r="G31" s="58" t="s">
        <v>793</v>
      </c>
      <c r="H31" s="58" t="s">
        <v>20</v>
      </c>
      <c r="I31">
        <v>35</v>
      </c>
    </row>
    <row r="32" spans="1:9">
      <c r="A32" s="9">
        <f t="shared" si="0"/>
        <v>17</v>
      </c>
      <c r="B32" s="67" t="s">
        <v>762</v>
      </c>
      <c r="C32" s="58" t="s">
        <v>20</v>
      </c>
      <c r="D32">
        <v>15</v>
      </c>
      <c r="F32" s="9">
        <f t="shared" si="1"/>
        <v>17</v>
      </c>
      <c r="G32" s="58" t="s">
        <v>794</v>
      </c>
      <c r="H32" s="58" t="s">
        <v>20</v>
      </c>
      <c r="I32">
        <v>35</v>
      </c>
    </row>
    <row r="33" spans="1:9">
      <c r="A33" s="9">
        <f t="shared" si="0"/>
        <v>17</v>
      </c>
      <c r="B33" s="67" t="s">
        <v>763</v>
      </c>
      <c r="C33" s="58" t="s">
        <v>20</v>
      </c>
      <c r="D33">
        <v>15</v>
      </c>
      <c r="F33" s="9">
        <f t="shared" si="1"/>
        <v>17</v>
      </c>
      <c r="G33" s="58" t="s">
        <v>795</v>
      </c>
      <c r="H33" s="58" t="s">
        <v>20</v>
      </c>
      <c r="I33">
        <v>35</v>
      </c>
    </row>
    <row r="34" spans="1:9">
      <c r="A34" s="9">
        <f t="shared" si="0"/>
        <v>17</v>
      </c>
      <c r="B34" s="67" t="s">
        <v>764</v>
      </c>
      <c r="C34" s="58" t="s">
        <v>20</v>
      </c>
      <c r="D34">
        <v>15</v>
      </c>
      <c r="F34" s="9">
        <f t="shared" si="1"/>
        <v>17</v>
      </c>
      <c r="G34" s="58" t="s">
        <v>796</v>
      </c>
      <c r="H34" s="58" t="s">
        <v>20</v>
      </c>
      <c r="I34">
        <v>35</v>
      </c>
    </row>
    <row r="35" spans="1:9">
      <c r="A35" s="9">
        <f t="shared" si="0"/>
        <v>17</v>
      </c>
      <c r="B35" s="67" t="s">
        <v>765</v>
      </c>
      <c r="C35" s="58" t="s">
        <v>20</v>
      </c>
      <c r="D35">
        <v>15</v>
      </c>
      <c r="F35" s="9">
        <f t="shared" si="1"/>
        <v>17</v>
      </c>
      <c r="G35" s="58" t="s">
        <v>797</v>
      </c>
      <c r="H35" s="58" t="s">
        <v>20</v>
      </c>
      <c r="I35">
        <v>35</v>
      </c>
    </row>
    <row r="36" spans="1:9">
      <c r="A36" s="9">
        <f t="shared" si="0"/>
        <v>17</v>
      </c>
      <c r="B36" s="67" t="s">
        <v>766</v>
      </c>
      <c r="C36" s="58" t="s">
        <v>20</v>
      </c>
      <c r="D36">
        <v>15</v>
      </c>
      <c r="F36" s="9">
        <f t="shared" si="1"/>
        <v>17</v>
      </c>
      <c r="G36" s="58" t="s">
        <v>798</v>
      </c>
      <c r="H36" s="58" t="s">
        <v>20</v>
      </c>
      <c r="I36">
        <v>35</v>
      </c>
    </row>
    <row r="37" spans="1:9">
      <c r="F37" s="9">
        <f t="shared" ref="F37:F68" si="2">RANK(I37,$I$5:$I$68,0)</f>
        <v>33</v>
      </c>
      <c r="G37" s="58" t="s">
        <v>799</v>
      </c>
      <c r="H37" s="58" t="s">
        <v>20</v>
      </c>
      <c r="I37">
        <v>15</v>
      </c>
    </row>
    <row r="38" spans="1:9">
      <c r="F38" s="9">
        <f t="shared" si="2"/>
        <v>33</v>
      </c>
      <c r="G38" s="58" t="s">
        <v>800</v>
      </c>
      <c r="H38" s="58" t="s">
        <v>20</v>
      </c>
      <c r="I38">
        <v>15</v>
      </c>
    </row>
    <row r="39" spans="1:9">
      <c r="F39" s="9">
        <f t="shared" si="2"/>
        <v>33</v>
      </c>
      <c r="G39" s="58" t="s">
        <v>801</v>
      </c>
      <c r="H39" s="58" t="s">
        <v>20</v>
      </c>
      <c r="I39">
        <v>15</v>
      </c>
    </row>
    <row r="40" spans="1:9">
      <c r="F40" s="9">
        <f t="shared" si="2"/>
        <v>33</v>
      </c>
      <c r="G40" s="58" t="s">
        <v>309</v>
      </c>
      <c r="H40" s="58" t="s">
        <v>20</v>
      </c>
      <c r="I40">
        <v>15</v>
      </c>
    </row>
    <row r="41" spans="1:9">
      <c r="F41" s="9">
        <f t="shared" si="2"/>
        <v>33</v>
      </c>
      <c r="G41" s="58" t="s">
        <v>802</v>
      </c>
      <c r="H41" s="58" t="s">
        <v>20</v>
      </c>
      <c r="I41">
        <v>15</v>
      </c>
    </row>
    <row r="42" spans="1:9">
      <c r="F42" s="9">
        <f t="shared" si="2"/>
        <v>33</v>
      </c>
      <c r="G42" s="58" t="s">
        <v>803</v>
      </c>
      <c r="H42" s="58" t="s">
        <v>20</v>
      </c>
      <c r="I42">
        <v>15</v>
      </c>
    </row>
    <row r="43" spans="1:9">
      <c r="F43" s="9">
        <f t="shared" si="2"/>
        <v>33</v>
      </c>
      <c r="G43" s="58" t="s">
        <v>1091</v>
      </c>
      <c r="H43" s="58" t="s">
        <v>20</v>
      </c>
      <c r="I43">
        <v>15</v>
      </c>
    </row>
    <row r="44" spans="1:9">
      <c r="F44" s="9">
        <f t="shared" si="2"/>
        <v>33</v>
      </c>
      <c r="G44" s="58" t="s">
        <v>526</v>
      </c>
      <c r="H44" s="58" t="s">
        <v>44</v>
      </c>
      <c r="I44">
        <v>15</v>
      </c>
    </row>
    <row r="45" spans="1:9">
      <c r="F45" s="9">
        <f t="shared" si="2"/>
        <v>33</v>
      </c>
      <c r="G45" s="58" t="s">
        <v>804</v>
      </c>
      <c r="H45" s="58" t="s">
        <v>20</v>
      </c>
      <c r="I45">
        <v>15</v>
      </c>
    </row>
    <row r="46" spans="1:9">
      <c r="F46" s="9">
        <f t="shared" si="2"/>
        <v>33</v>
      </c>
      <c r="G46" s="58" t="s">
        <v>805</v>
      </c>
      <c r="H46" s="58" t="s">
        <v>20</v>
      </c>
      <c r="I46">
        <v>15</v>
      </c>
    </row>
    <row r="47" spans="1:9">
      <c r="F47" s="9">
        <f t="shared" si="2"/>
        <v>33</v>
      </c>
      <c r="G47" s="58" t="s">
        <v>806</v>
      </c>
      <c r="H47" s="58" t="s">
        <v>20</v>
      </c>
      <c r="I47">
        <v>15</v>
      </c>
    </row>
    <row r="48" spans="1:9">
      <c r="F48" s="9">
        <f t="shared" si="2"/>
        <v>33</v>
      </c>
      <c r="G48" s="58" t="s">
        <v>807</v>
      </c>
      <c r="H48" s="58" t="s">
        <v>20</v>
      </c>
      <c r="I48">
        <v>15</v>
      </c>
    </row>
    <row r="49" spans="6:9">
      <c r="F49" s="9">
        <f t="shared" si="2"/>
        <v>33</v>
      </c>
      <c r="G49" s="58" t="s">
        <v>808</v>
      </c>
      <c r="H49" s="58" t="s">
        <v>20</v>
      </c>
      <c r="I49">
        <v>15</v>
      </c>
    </row>
    <row r="50" spans="6:9">
      <c r="F50" s="9">
        <f t="shared" si="2"/>
        <v>33</v>
      </c>
      <c r="G50" s="58" t="s">
        <v>809</v>
      </c>
      <c r="H50" s="58" t="s">
        <v>20</v>
      </c>
      <c r="I50">
        <v>15</v>
      </c>
    </row>
    <row r="51" spans="6:9">
      <c r="F51" s="9">
        <f t="shared" si="2"/>
        <v>33</v>
      </c>
      <c r="G51" s="58" t="s">
        <v>810</v>
      </c>
      <c r="H51" s="58" t="s">
        <v>20</v>
      </c>
      <c r="I51">
        <v>15</v>
      </c>
    </row>
    <row r="52" spans="6:9">
      <c r="F52" s="9">
        <f t="shared" si="2"/>
        <v>33</v>
      </c>
      <c r="G52" s="58" t="s">
        <v>811</v>
      </c>
      <c r="H52" s="58" t="s">
        <v>20</v>
      </c>
      <c r="I52">
        <v>15</v>
      </c>
    </row>
    <row r="53" spans="6:9">
      <c r="F53" s="9">
        <f t="shared" si="2"/>
        <v>33</v>
      </c>
      <c r="G53" s="58" t="s">
        <v>812</v>
      </c>
      <c r="H53" s="58" t="s">
        <v>20</v>
      </c>
      <c r="I53">
        <v>15</v>
      </c>
    </row>
    <row r="54" spans="6:9">
      <c r="F54" s="9">
        <f t="shared" si="2"/>
        <v>33</v>
      </c>
      <c r="G54" s="58" t="s">
        <v>813</v>
      </c>
      <c r="H54" s="58" t="s">
        <v>20</v>
      </c>
      <c r="I54">
        <v>15</v>
      </c>
    </row>
    <row r="55" spans="6:9">
      <c r="F55" s="9">
        <f t="shared" si="2"/>
        <v>33</v>
      </c>
      <c r="G55" s="58" t="s">
        <v>814</v>
      </c>
      <c r="H55" s="58" t="s">
        <v>20</v>
      </c>
      <c r="I55">
        <v>15</v>
      </c>
    </row>
    <row r="56" spans="6:9">
      <c r="F56" s="9">
        <f t="shared" si="2"/>
        <v>33</v>
      </c>
      <c r="G56" s="58" t="s">
        <v>815</v>
      </c>
      <c r="H56" s="58" t="s">
        <v>20</v>
      </c>
      <c r="I56">
        <v>15</v>
      </c>
    </row>
    <row r="57" spans="6:9">
      <c r="F57" s="9">
        <f t="shared" si="2"/>
        <v>33</v>
      </c>
      <c r="G57" s="58" t="s">
        <v>816</v>
      </c>
      <c r="H57" s="58" t="s">
        <v>20</v>
      </c>
      <c r="I57">
        <v>15</v>
      </c>
    </row>
    <row r="58" spans="6:9">
      <c r="F58" s="9">
        <f t="shared" si="2"/>
        <v>33</v>
      </c>
      <c r="G58" s="58" t="s">
        <v>817</v>
      </c>
      <c r="H58" s="58" t="s">
        <v>20</v>
      </c>
      <c r="I58">
        <v>15</v>
      </c>
    </row>
    <row r="59" spans="6:9">
      <c r="F59" s="9">
        <f t="shared" si="2"/>
        <v>33</v>
      </c>
      <c r="G59" s="58" t="s">
        <v>818</v>
      </c>
      <c r="H59" s="58" t="s">
        <v>20</v>
      </c>
      <c r="I59">
        <v>15</v>
      </c>
    </row>
    <row r="60" spans="6:9">
      <c r="F60" s="9">
        <f t="shared" si="2"/>
        <v>33</v>
      </c>
      <c r="G60" s="58" t="s">
        <v>819</v>
      </c>
      <c r="H60" s="58" t="s">
        <v>20</v>
      </c>
      <c r="I60">
        <v>15</v>
      </c>
    </row>
    <row r="61" spans="6:9">
      <c r="F61" s="9">
        <f t="shared" si="2"/>
        <v>33</v>
      </c>
      <c r="G61" s="58" t="s">
        <v>820</v>
      </c>
      <c r="H61" s="58" t="s">
        <v>20</v>
      </c>
      <c r="I61">
        <v>15</v>
      </c>
    </row>
    <row r="62" spans="6:9">
      <c r="F62" s="9">
        <f t="shared" si="2"/>
        <v>33</v>
      </c>
      <c r="G62" s="58" t="s">
        <v>821</v>
      </c>
      <c r="H62" s="58" t="s">
        <v>20</v>
      </c>
      <c r="I62">
        <v>15</v>
      </c>
    </row>
    <row r="63" spans="6:9">
      <c r="F63" s="9">
        <f t="shared" si="2"/>
        <v>33</v>
      </c>
      <c r="G63" s="58" t="s">
        <v>822</v>
      </c>
      <c r="H63" s="58" t="s">
        <v>20</v>
      </c>
      <c r="I63">
        <v>15</v>
      </c>
    </row>
    <row r="64" spans="6:9">
      <c r="F64" s="9">
        <f t="shared" si="2"/>
        <v>33</v>
      </c>
      <c r="G64" s="58" t="s">
        <v>823</v>
      </c>
      <c r="H64" s="58" t="s">
        <v>20</v>
      </c>
      <c r="I64">
        <v>15</v>
      </c>
    </row>
    <row r="65" spans="6:9">
      <c r="F65" s="9">
        <f t="shared" si="2"/>
        <v>33</v>
      </c>
      <c r="G65" s="58" t="s">
        <v>824</v>
      </c>
      <c r="H65" s="58" t="s">
        <v>20</v>
      </c>
      <c r="I65">
        <v>15</v>
      </c>
    </row>
    <row r="66" spans="6:9">
      <c r="F66" s="9">
        <f t="shared" si="2"/>
        <v>33</v>
      </c>
      <c r="G66" s="58" t="s">
        <v>825</v>
      </c>
      <c r="H66" s="58" t="s">
        <v>20</v>
      </c>
      <c r="I66">
        <v>15</v>
      </c>
    </row>
    <row r="67" spans="6:9">
      <c r="F67" s="9">
        <f t="shared" si="2"/>
        <v>33</v>
      </c>
      <c r="G67" s="58" t="s">
        <v>826</v>
      </c>
      <c r="H67" s="58" t="s">
        <v>20</v>
      </c>
      <c r="I67">
        <v>15</v>
      </c>
    </row>
    <row r="68" spans="6:9">
      <c r="F68" s="77">
        <f t="shared" si="2"/>
        <v>33</v>
      </c>
      <c r="G68" s="58" t="s">
        <v>827</v>
      </c>
      <c r="H68" s="58" t="s">
        <v>20</v>
      </c>
      <c r="I68">
        <v>15</v>
      </c>
    </row>
  </sheetData>
  <mergeCells count="2">
    <mergeCell ref="B1:O1"/>
    <mergeCell ref="K4:P4"/>
  </mergeCells>
  <pageMargins left="0.7" right="0.7" top="0.75" bottom="0.75" header="0.3" footer="0.3"/>
  <tableParts count="2">
    <tablePart r:id="rId1"/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40ACC-58DA-9243-B88C-6BAD2FE285E2}">
  <dimension ref="A1:P67"/>
  <sheetViews>
    <sheetView zoomScaleNormal="100" workbookViewId="0">
      <selection activeCell="E16" sqref="E16"/>
    </sheetView>
  </sheetViews>
  <sheetFormatPr defaultColWidth="10.6640625" defaultRowHeight="15.5"/>
  <cols>
    <col min="1" max="1" width="8" customWidth="1"/>
    <col min="2" max="2" width="25.83203125" customWidth="1"/>
    <col min="5" max="5" width="15.83203125" customWidth="1"/>
    <col min="6" max="6" width="7.6640625" customWidth="1"/>
    <col min="7" max="7" width="25.83203125" customWidth="1"/>
  </cols>
  <sheetData>
    <row r="1" spans="1:16" ht="20">
      <c r="A1" s="20"/>
      <c r="B1" s="151" t="s">
        <v>828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9"/>
    </row>
    <row r="2" spans="1:16">
      <c r="A2" s="40" t="s">
        <v>37</v>
      </c>
      <c r="B2" s="21" t="s">
        <v>829</v>
      </c>
      <c r="C2" s="21"/>
      <c r="D2" s="21"/>
      <c r="E2" s="47"/>
      <c r="F2" s="47"/>
      <c r="G2" s="19"/>
      <c r="H2" s="19"/>
      <c r="I2" s="19"/>
      <c r="J2" s="19"/>
      <c r="K2" s="19"/>
      <c r="L2" s="19"/>
      <c r="M2" s="19"/>
      <c r="N2" s="19" t="s">
        <v>22</v>
      </c>
      <c r="O2" s="47"/>
      <c r="P2" s="22">
        <f>COUNTIF(B5:B101,"*")</f>
        <v>23</v>
      </c>
    </row>
    <row r="4" spans="1:16">
      <c r="A4" t="s">
        <v>0</v>
      </c>
      <c r="B4" t="s">
        <v>13</v>
      </c>
      <c r="C4" t="s">
        <v>15</v>
      </c>
      <c r="D4" t="s">
        <v>14</v>
      </c>
      <c r="F4" s="9" t="s">
        <v>0</v>
      </c>
      <c r="G4" t="s">
        <v>38</v>
      </c>
      <c r="H4" t="s">
        <v>15</v>
      </c>
      <c r="I4" t="s">
        <v>14</v>
      </c>
      <c r="J4" s="43"/>
      <c r="K4" s="147" t="s">
        <v>12</v>
      </c>
      <c r="L4" s="148"/>
      <c r="M4" s="148"/>
      <c r="N4" s="148"/>
      <c r="O4" s="148"/>
      <c r="P4" s="149"/>
    </row>
    <row r="5" spans="1:16">
      <c r="A5" s="9">
        <f t="shared" ref="A5:A36" si="0">RANK(D5,$D$5:$D$36,0)</f>
        <v>1</v>
      </c>
      <c r="B5" s="92" t="s">
        <v>23</v>
      </c>
      <c r="C5" t="s">
        <v>501</v>
      </c>
      <c r="D5" s="92">
        <v>700</v>
      </c>
      <c r="F5" s="9">
        <f t="shared" ref="F5:F67" si="1">RANK(I5,$I$5:$I$67,0)</f>
        <v>1</v>
      </c>
      <c r="G5" s="92" t="s">
        <v>146</v>
      </c>
      <c r="H5" t="s">
        <v>501</v>
      </c>
      <c r="I5" s="92">
        <v>700</v>
      </c>
      <c r="J5" s="42"/>
      <c r="K5" s="11"/>
      <c r="L5" s="15" t="s">
        <v>21</v>
      </c>
      <c r="M5" s="15" t="s">
        <v>31</v>
      </c>
      <c r="N5" s="15" t="s">
        <v>30</v>
      </c>
      <c r="O5" s="15" t="s">
        <v>3</v>
      </c>
      <c r="P5" s="16" t="s">
        <v>4</v>
      </c>
    </row>
    <row r="6" spans="1:16">
      <c r="A6" s="9">
        <f t="shared" si="0"/>
        <v>2</v>
      </c>
      <c r="B6" s="92" t="s">
        <v>52</v>
      </c>
      <c r="C6" t="s">
        <v>47</v>
      </c>
      <c r="D6" s="92">
        <v>460</v>
      </c>
      <c r="F6" s="9">
        <f t="shared" si="1"/>
        <v>1</v>
      </c>
      <c r="G6" s="92" t="s">
        <v>850</v>
      </c>
      <c r="H6" t="s">
        <v>501</v>
      </c>
      <c r="I6" s="92">
        <v>700</v>
      </c>
      <c r="J6" s="41"/>
      <c r="K6" s="12" t="s">
        <v>5</v>
      </c>
      <c r="L6" s="5">
        <v>125</v>
      </c>
      <c r="M6" s="5">
        <v>250</v>
      </c>
      <c r="N6" s="1">
        <v>500</v>
      </c>
      <c r="O6" s="5">
        <v>700</v>
      </c>
      <c r="P6" s="2">
        <v>1000</v>
      </c>
    </row>
    <row r="7" spans="1:16">
      <c r="A7" s="9">
        <f t="shared" si="0"/>
        <v>3</v>
      </c>
      <c r="B7" s="92" t="s">
        <v>830</v>
      </c>
      <c r="C7" t="s">
        <v>50</v>
      </c>
      <c r="D7" s="92">
        <v>300</v>
      </c>
      <c r="F7" s="9">
        <f t="shared" si="1"/>
        <v>3</v>
      </c>
      <c r="G7" s="92" t="s">
        <v>307</v>
      </c>
      <c r="H7" t="s">
        <v>47</v>
      </c>
      <c r="I7" s="92">
        <v>460</v>
      </c>
      <c r="J7" s="41"/>
      <c r="K7" s="13" t="s">
        <v>6</v>
      </c>
      <c r="L7" s="6">
        <v>80</v>
      </c>
      <c r="M7" s="6">
        <v>165</v>
      </c>
      <c r="N7" s="1">
        <v>320</v>
      </c>
      <c r="O7" s="6">
        <v>460</v>
      </c>
      <c r="P7" s="2">
        <v>645</v>
      </c>
    </row>
    <row r="8" spans="1:16">
      <c r="A8" s="9">
        <f t="shared" si="0"/>
        <v>4</v>
      </c>
      <c r="B8" s="92" t="s">
        <v>54</v>
      </c>
      <c r="C8" t="s">
        <v>50</v>
      </c>
      <c r="D8" s="92">
        <v>240</v>
      </c>
      <c r="F8" s="9">
        <f t="shared" si="1"/>
        <v>3</v>
      </c>
      <c r="G8" s="92" t="s">
        <v>306</v>
      </c>
      <c r="H8" t="s">
        <v>47</v>
      </c>
      <c r="I8" s="92">
        <v>460</v>
      </c>
      <c r="J8" s="41"/>
      <c r="K8" s="13" t="s">
        <v>7</v>
      </c>
      <c r="L8" s="6">
        <v>55</v>
      </c>
      <c r="M8" s="6">
        <v>110</v>
      </c>
      <c r="N8" s="1">
        <v>210</v>
      </c>
      <c r="O8" s="6">
        <v>300</v>
      </c>
      <c r="P8" s="2">
        <v>420</v>
      </c>
    </row>
    <row r="9" spans="1:16">
      <c r="A9" s="9">
        <f t="shared" si="0"/>
        <v>5</v>
      </c>
      <c r="B9" s="92" t="s">
        <v>89</v>
      </c>
      <c r="C9" t="s">
        <v>24</v>
      </c>
      <c r="D9" s="92">
        <v>160</v>
      </c>
      <c r="F9" s="9">
        <f t="shared" si="1"/>
        <v>5</v>
      </c>
      <c r="G9" s="92" t="s">
        <v>361</v>
      </c>
      <c r="H9" t="s">
        <v>50</v>
      </c>
      <c r="I9" s="92">
        <v>300</v>
      </c>
      <c r="J9" s="41"/>
      <c r="K9" s="13" t="s">
        <v>8</v>
      </c>
      <c r="L9" s="6">
        <v>40</v>
      </c>
      <c r="M9" s="6">
        <v>85</v>
      </c>
      <c r="N9" s="1">
        <v>165</v>
      </c>
      <c r="O9" s="6">
        <v>240</v>
      </c>
      <c r="P9" s="2">
        <v>335</v>
      </c>
    </row>
    <row r="10" spans="1:16">
      <c r="A10" s="9">
        <f t="shared" si="0"/>
        <v>5</v>
      </c>
      <c r="B10" t="s">
        <v>831</v>
      </c>
      <c r="C10" t="s">
        <v>832</v>
      </c>
      <c r="D10" s="92">
        <v>160</v>
      </c>
      <c r="F10" s="9">
        <f t="shared" si="1"/>
        <v>5</v>
      </c>
      <c r="G10" s="92" t="s">
        <v>371</v>
      </c>
      <c r="H10" t="s">
        <v>50</v>
      </c>
      <c r="I10" s="92">
        <v>300</v>
      </c>
      <c r="J10" s="41"/>
      <c r="K10" s="13" t="s">
        <v>9</v>
      </c>
      <c r="L10" s="6">
        <v>30</v>
      </c>
      <c r="M10" s="6">
        <v>60</v>
      </c>
      <c r="N10" s="1">
        <v>110</v>
      </c>
      <c r="O10" s="6">
        <v>160</v>
      </c>
      <c r="P10" s="2">
        <v>225</v>
      </c>
    </row>
    <row r="11" spans="1:16">
      <c r="A11" s="9">
        <f t="shared" si="0"/>
        <v>5</v>
      </c>
      <c r="B11" s="92" t="s">
        <v>833</v>
      </c>
      <c r="C11" t="s">
        <v>834</v>
      </c>
      <c r="D11" s="92">
        <v>160</v>
      </c>
      <c r="F11" s="9">
        <f t="shared" si="1"/>
        <v>7</v>
      </c>
      <c r="G11" s="92" t="s">
        <v>354</v>
      </c>
      <c r="H11" t="s">
        <v>50</v>
      </c>
      <c r="I11" s="92">
        <v>240</v>
      </c>
      <c r="J11" s="41"/>
      <c r="K11" s="13" t="s">
        <v>10</v>
      </c>
      <c r="L11" s="6">
        <v>20</v>
      </c>
      <c r="M11" s="6">
        <v>35</v>
      </c>
      <c r="N11" s="1">
        <v>70</v>
      </c>
      <c r="O11" s="6">
        <v>100</v>
      </c>
      <c r="P11" s="2">
        <v>140</v>
      </c>
    </row>
    <row r="12" spans="1:16">
      <c r="A12" s="9">
        <f t="shared" si="0"/>
        <v>5</v>
      </c>
      <c r="B12" s="92" t="s">
        <v>835</v>
      </c>
      <c r="C12" t="s">
        <v>47</v>
      </c>
      <c r="D12" s="92">
        <v>160</v>
      </c>
      <c r="F12" s="9">
        <f t="shared" si="1"/>
        <v>7</v>
      </c>
      <c r="G12" s="92" t="s">
        <v>431</v>
      </c>
      <c r="H12" t="s">
        <v>50</v>
      </c>
      <c r="I12" s="92">
        <v>240</v>
      </c>
      <c r="J12" s="41"/>
      <c r="K12" s="14" t="s">
        <v>11</v>
      </c>
      <c r="L12" s="7">
        <v>10</v>
      </c>
      <c r="M12" s="7">
        <v>15</v>
      </c>
      <c r="N12" s="3">
        <v>30</v>
      </c>
      <c r="O12" s="7">
        <v>40</v>
      </c>
      <c r="P12" s="4">
        <v>55</v>
      </c>
    </row>
    <row r="13" spans="1:16">
      <c r="A13" s="9">
        <f t="shared" si="0"/>
        <v>9</v>
      </c>
      <c r="B13" s="92" t="s">
        <v>219</v>
      </c>
      <c r="C13" t="s">
        <v>836</v>
      </c>
      <c r="D13" s="92">
        <v>100</v>
      </c>
      <c r="F13" s="9">
        <f t="shared" si="1"/>
        <v>9</v>
      </c>
      <c r="G13" s="92" t="s">
        <v>110</v>
      </c>
      <c r="H13" t="s">
        <v>24</v>
      </c>
      <c r="I13" s="92">
        <v>160</v>
      </c>
    </row>
    <row r="14" spans="1:16">
      <c r="A14" s="9">
        <f t="shared" si="0"/>
        <v>9</v>
      </c>
      <c r="B14" s="92" t="s">
        <v>88</v>
      </c>
      <c r="C14" t="s">
        <v>24</v>
      </c>
      <c r="D14" s="92">
        <v>100</v>
      </c>
      <c r="F14" s="9">
        <f t="shared" si="1"/>
        <v>9</v>
      </c>
      <c r="G14" s="92" t="s">
        <v>109</v>
      </c>
      <c r="H14" t="s">
        <v>24</v>
      </c>
      <c r="I14" s="92">
        <v>160</v>
      </c>
    </row>
    <row r="15" spans="1:16">
      <c r="A15" s="9">
        <f t="shared" si="0"/>
        <v>9</v>
      </c>
      <c r="B15" s="92" t="s">
        <v>837</v>
      </c>
      <c r="C15" t="s">
        <v>838</v>
      </c>
      <c r="D15" s="92">
        <v>100</v>
      </c>
      <c r="F15" s="9">
        <f t="shared" si="1"/>
        <v>9</v>
      </c>
      <c r="G15" s="92" t="s">
        <v>545</v>
      </c>
      <c r="H15" t="s">
        <v>501</v>
      </c>
      <c r="I15" s="92">
        <v>160</v>
      </c>
    </row>
    <row r="16" spans="1:16">
      <c r="A16" s="9">
        <f t="shared" si="0"/>
        <v>9</v>
      </c>
      <c r="B16" s="92" t="s">
        <v>212</v>
      </c>
      <c r="C16" t="s">
        <v>50</v>
      </c>
      <c r="D16" s="92">
        <v>100</v>
      </c>
      <c r="F16" s="9">
        <f t="shared" si="1"/>
        <v>9</v>
      </c>
      <c r="G16" s="92" t="s">
        <v>653</v>
      </c>
      <c r="H16" t="s">
        <v>46</v>
      </c>
      <c r="I16" s="92">
        <v>160</v>
      </c>
    </row>
    <row r="17" spans="1:9">
      <c r="A17" s="9">
        <f t="shared" si="0"/>
        <v>9</v>
      </c>
      <c r="B17" s="92" t="s">
        <v>839</v>
      </c>
      <c r="C17" t="s">
        <v>838</v>
      </c>
      <c r="D17" s="92">
        <v>100</v>
      </c>
      <c r="F17" s="9">
        <f t="shared" si="1"/>
        <v>9</v>
      </c>
      <c r="G17" s="92" t="s">
        <v>512</v>
      </c>
      <c r="H17" t="s">
        <v>47</v>
      </c>
      <c r="I17" s="92">
        <v>160</v>
      </c>
    </row>
    <row r="18" spans="1:9">
      <c r="A18" s="9">
        <f t="shared" si="0"/>
        <v>9</v>
      </c>
      <c r="B18" s="92" t="s">
        <v>840</v>
      </c>
      <c r="C18" t="s">
        <v>838</v>
      </c>
      <c r="D18" s="92">
        <v>100</v>
      </c>
      <c r="F18" s="9">
        <f t="shared" si="1"/>
        <v>9</v>
      </c>
      <c r="G18" s="92" t="s">
        <v>851</v>
      </c>
      <c r="H18" t="s">
        <v>852</v>
      </c>
      <c r="I18" s="92">
        <v>160</v>
      </c>
    </row>
    <row r="19" spans="1:9">
      <c r="A19" s="9">
        <f t="shared" si="0"/>
        <v>9</v>
      </c>
      <c r="B19" s="92" t="s">
        <v>841</v>
      </c>
      <c r="C19" t="s">
        <v>47</v>
      </c>
      <c r="D19" s="92">
        <v>100</v>
      </c>
      <c r="F19" s="9">
        <f t="shared" si="1"/>
        <v>9</v>
      </c>
      <c r="G19" s="92" t="s">
        <v>357</v>
      </c>
      <c r="H19" t="s">
        <v>47</v>
      </c>
      <c r="I19" s="92">
        <v>160</v>
      </c>
    </row>
    <row r="20" spans="1:9">
      <c r="A20" s="9">
        <f t="shared" si="0"/>
        <v>9</v>
      </c>
      <c r="B20" s="92" t="s">
        <v>842</v>
      </c>
      <c r="C20" t="s">
        <v>24</v>
      </c>
      <c r="D20" s="92">
        <v>100</v>
      </c>
      <c r="F20" s="9">
        <f t="shared" si="1"/>
        <v>9</v>
      </c>
      <c r="G20" s="92" t="s">
        <v>356</v>
      </c>
      <c r="H20" t="s">
        <v>47</v>
      </c>
      <c r="I20" s="92">
        <v>160</v>
      </c>
    </row>
    <row r="21" spans="1:9">
      <c r="A21" s="9">
        <f t="shared" si="0"/>
        <v>17</v>
      </c>
      <c r="B21" t="s">
        <v>843</v>
      </c>
      <c r="C21" t="s">
        <v>46</v>
      </c>
      <c r="D21" s="92">
        <v>40</v>
      </c>
      <c r="F21" s="9">
        <f t="shared" si="1"/>
        <v>17</v>
      </c>
      <c r="G21" s="92" t="s">
        <v>114</v>
      </c>
      <c r="H21" t="s">
        <v>24</v>
      </c>
      <c r="I21" s="92">
        <v>100</v>
      </c>
    </row>
    <row r="22" spans="1:9">
      <c r="A22" s="9">
        <f t="shared" si="0"/>
        <v>17</v>
      </c>
      <c r="B22" s="92" t="s">
        <v>844</v>
      </c>
      <c r="C22" t="s">
        <v>24</v>
      </c>
      <c r="D22" s="92">
        <v>40</v>
      </c>
      <c r="F22" s="9">
        <f t="shared" si="1"/>
        <v>17</v>
      </c>
      <c r="G22" s="92" t="s">
        <v>463</v>
      </c>
      <c r="H22" t="s">
        <v>19</v>
      </c>
      <c r="I22" s="92">
        <v>100</v>
      </c>
    </row>
    <row r="23" spans="1:9">
      <c r="A23" s="9">
        <f t="shared" si="0"/>
        <v>17</v>
      </c>
      <c r="B23" s="92" t="s">
        <v>845</v>
      </c>
      <c r="C23" t="s">
        <v>838</v>
      </c>
      <c r="D23" s="92">
        <v>40</v>
      </c>
      <c r="F23" s="9">
        <f t="shared" si="1"/>
        <v>17</v>
      </c>
      <c r="G23" s="92" t="s">
        <v>108</v>
      </c>
      <c r="H23" t="s">
        <v>24</v>
      </c>
      <c r="I23" s="92">
        <v>100</v>
      </c>
    </row>
    <row r="24" spans="1:9">
      <c r="A24" s="9">
        <f t="shared" si="0"/>
        <v>17</v>
      </c>
      <c r="B24" s="92" t="s">
        <v>846</v>
      </c>
      <c r="C24" t="s">
        <v>46</v>
      </c>
      <c r="D24" s="92">
        <v>40</v>
      </c>
      <c r="F24" s="9">
        <f t="shared" si="1"/>
        <v>17</v>
      </c>
      <c r="G24" s="92" t="s">
        <v>107</v>
      </c>
      <c r="H24" t="s">
        <v>24</v>
      </c>
      <c r="I24" s="92">
        <v>100</v>
      </c>
    </row>
    <row r="25" spans="1:9">
      <c r="A25" s="9">
        <f t="shared" si="0"/>
        <v>17</v>
      </c>
      <c r="B25" s="92" t="s">
        <v>420</v>
      </c>
      <c r="C25" t="s">
        <v>46</v>
      </c>
      <c r="D25" s="92">
        <v>40</v>
      </c>
      <c r="F25" s="9">
        <f t="shared" si="1"/>
        <v>17</v>
      </c>
      <c r="G25" s="92" t="s">
        <v>853</v>
      </c>
      <c r="H25" t="s">
        <v>838</v>
      </c>
      <c r="I25" s="92">
        <v>100</v>
      </c>
    </row>
    <row r="26" spans="1:9">
      <c r="A26" s="9">
        <f t="shared" si="0"/>
        <v>17</v>
      </c>
      <c r="B26" s="92" t="s">
        <v>847</v>
      </c>
      <c r="C26" t="s">
        <v>47</v>
      </c>
      <c r="D26" s="92">
        <v>40</v>
      </c>
      <c r="F26" s="9">
        <f t="shared" si="1"/>
        <v>17</v>
      </c>
      <c r="G26" s="92" t="s">
        <v>854</v>
      </c>
      <c r="H26" t="s">
        <v>838</v>
      </c>
      <c r="I26" s="92">
        <v>100</v>
      </c>
    </row>
    <row r="27" spans="1:9">
      <c r="A27" s="9">
        <f t="shared" si="0"/>
        <v>17</v>
      </c>
      <c r="B27" s="92" t="s">
        <v>848</v>
      </c>
      <c r="C27" t="s">
        <v>849</v>
      </c>
      <c r="D27" s="92">
        <v>40</v>
      </c>
      <c r="F27" s="9">
        <f t="shared" si="1"/>
        <v>17</v>
      </c>
      <c r="G27" s="92" t="s">
        <v>313</v>
      </c>
      <c r="H27" t="s">
        <v>50</v>
      </c>
      <c r="I27" s="92">
        <v>100</v>
      </c>
    </row>
    <row r="28" spans="1:9">
      <c r="A28" s="9" t="e">
        <f t="shared" si="0"/>
        <v>#N/A</v>
      </c>
      <c r="B28" s="57"/>
      <c r="C28" s="58"/>
      <c r="F28" s="9">
        <f t="shared" si="1"/>
        <v>17</v>
      </c>
      <c r="G28" s="92" t="s">
        <v>312</v>
      </c>
      <c r="H28" t="s">
        <v>50</v>
      </c>
      <c r="I28" s="92">
        <v>100</v>
      </c>
    </row>
    <row r="29" spans="1:9">
      <c r="A29" s="9" t="e">
        <f t="shared" si="0"/>
        <v>#N/A</v>
      </c>
      <c r="B29" s="57"/>
      <c r="C29" s="58"/>
      <c r="F29" s="9">
        <f t="shared" si="1"/>
        <v>17</v>
      </c>
      <c r="G29" s="92" t="s">
        <v>855</v>
      </c>
      <c r="H29" t="s">
        <v>838</v>
      </c>
      <c r="I29" s="92">
        <v>100</v>
      </c>
    </row>
    <row r="30" spans="1:9">
      <c r="A30" s="9" t="e">
        <f t="shared" si="0"/>
        <v>#N/A</v>
      </c>
      <c r="B30" s="57"/>
      <c r="C30" s="58"/>
      <c r="F30" s="9">
        <f t="shared" si="1"/>
        <v>17</v>
      </c>
      <c r="G30" s="92" t="s">
        <v>856</v>
      </c>
      <c r="H30" t="s">
        <v>838</v>
      </c>
      <c r="I30" s="92">
        <v>100</v>
      </c>
    </row>
    <row r="31" spans="1:9">
      <c r="A31" s="9" t="e">
        <f t="shared" si="0"/>
        <v>#N/A</v>
      </c>
      <c r="B31" s="59"/>
      <c r="C31" s="58"/>
      <c r="F31" s="9">
        <f t="shared" si="1"/>
        <v>17</v>
      </c>
      <c r="G31" s="92" t="s">
        <v>857</v>
      </c>
      <c r="H31" t="s">
        <v>838</v>
      </c>
      <c r="I31" s="92">
        <v>100</v>
      </c>
    </row>
    <row r="32" spans="1:9">
      <c r="A32" s="9" t="e">
        <f t="shared" si="0"/>
        <v>#N/A</v>
      </c>
      <c r="B32" s="59"/>
      <c r="C32" s="58"/>
      <c r="F32" s="9">
        <f t="shared" si="1"/>
        <v>17</v>
      </c>
      <c r="G32" s="92" t="s">
        <v>858</v>
      </c>
      <c r="H32" t="s">
        <v>838</v>
      </c>
      <c r="I32" s="92">
        <v>100</v>
      </c>
    </row>
    <row r="33" spans="1:9">
      <c r="A33" s="9" t="e">
        <f t="shared" si="0"/>
        <v>#N/A</v>
      </c>
      <c r="B33" s="59"/>
      <c r="C33" s="58"/>
      <c r="F33" s="9">
        <f t="shared" si="1"/>
        <v>17</v>
      </c>
      <c r="G33" s="92" t="s">
        <v>658</v>
      </c>
      <c r="H33" t="s">
        <v>47</v>
      </c>
      <c r="I33" s="92">
        <v>100</v>
      </c>
    </row>
    <row r="34" spans="1:9">
      <c r="A34" s="9" t="e">
        <f t="shared" si="0"/>
        <v>#N/A</v>
      </c>
      <c r="B34" s="60"/>
      <c r="C34" s="58"/>
      <c r="F34" s="9">
        <f t="shared" si="1"/>
        <v>17</v>
      </c>
      <c r="G34" s="92" t="s">
        <v>391</v>
      </c>
      <c r="H34" t="s">
        <v>47</v>
      </c>
      <c r="I34" s="92">
        <v>100</v>
      </c>
    </row>
    <row r="35" spans="1:9">
      <c r="A35" s="9" t="e">
        <f t="shared" si="0"/>
        <v>#N/A</v>
      </c>
      <c r="B35" s="60"/>
      <c r="C35" s="58"/>
      <c r="F35" s="9">
        <f t="shared" si="1"/>
        <v>17</v>
      </c>
      <c r="G35" s="92" t="s">
        <v>859</v>
      </c>
      <c r="H35" t="s">
        <v>24</v>
      </c>
      <c r="I35" s="92">
        <v>100</v>
      </c>
    </row>
    <row r="36" spans="1:9">
      <c r="A36" s="9" t="e">
        <f t="shared" si="0"/>
        <v>#N/A</v>
      </c>
      <c r="B36" s="60"/>
      <c r="C36" s="58"/>
      <c r="F36" s="9">
        <f t="shared" si="1"/>
        <v>17</v>
      </c>
      <c r="G36" s="92" t="s">
        <v>346</v>
      </c>
      <c r="H36" t="s">
        <v>24</v>
      </c>
      <c r="I36" s="92">
        <v>100</v>
      </c>
    </row>
    <row r="37" spans="1:9">
      <c r="F37" s="9">
        <f t="shared" si="1"/>
        <v>33</v>
      </c>
      <c r="G37" s="92" t="s">
        <v>860</v>
      </c>
      <c r="H37" t="s">
        <v>46</v>
      </c>
      <c r="I37" s="92">
        <v>40</v>
      </c>
    </row>
    <row r="38" spans="1:9">
      <c r="F38" s="9">
        <f t="shared" si="1"/>
        <v>33</v>
      </c>
      <c r="G38" s="92" t="s">
        <v>424</v>
      </c>
      <c r="H38" t="s">
        <v>46</v>
      </c>
      <c r="I38" s="92">
        <v>40</v>
      </c>
    </row>
    <row r="39" spans="1:9">
      <c r="F39" s="9">
        <f t="shared" si="1"/>
        <v>33</v>
      </c>
      <c r="G39" s="92" t="s">
        <v>861</v>
      </c>
      <c r="H39" t="s">
        <v>24</v>
      </c>
      <c r="I39" s="92">
        <v>40</v>
      </c>
    </row>
    <row r="40" spans="1:9">
      <c r="F40" s="9">
        <f t="shared" si="1"/>
        <v>33</v>
      </c>
      <c r="G40" s="92" t="s">
        <v>862</v>
      </c>
      <c r="H40" t="s">
        <v>24</v>
      </c>
      <c r="I40" s="92">
        <v>40</v>
      </c>
    </row>
    <row r="41" spans="1:9">
      <c r="F41" s="9">
        <f t="shared" si="1"/>
        <v>33</v>
      </c>
      <c r="G41" s="92" t="s">
        <v>863</v>
      </c>
      <c r="H41" t="s">
        <v>838</v>
      </c>
      <c r="I41" s="92">
        <v>40</v>
      </c>
    </row>
    <row r="42" spans="1:9">
      <c r="F42" s="9">
        <f t="shared" si="1"/>
        <v>33</v>
      </c>
      <c r="G42" s="92" t="s">
        <v>864</v>
      </c>
      <c r="H42" t="s">
        <v>838</v>
      </c>
      <c r="I42" s="92">
        <v>40</v>
      </c>
    </row>
    <row r="43" spans="1:9">
      <c r="F43" s="9">
        <f t="shared" si="1"/>
        <v>33</v>
      </c>
      <c r="G43" t="s">
        <v>865</v>
      </c>
      <c r="H43" t="s">
        <v>46</v>
      </c>
      <c r="I43" s="92">
        <v>40</v>
      </c>
    </row>
    <row r="44" spans="1:9">
      <c r="F44" s="9">
        <f t="shared" si="1"/>
        <v>33</v>
      </c>
      <c r="G44" t="s">
        <v>866</v>
      </c>
      <c r="H44" t="s">
        <v>46</v>
      </c>
      <c r="I44" s="92">
        <v>40</v>
      </c>
    </row>
    <row r="45" spans="1:9">
      <c r="F45" s="9">
        <f t="shared" si="1"/>
        <v>33</v>
      </c>
      <c r="G45" t="s">
        <v>454</v>
      </c>
      <c r="H45" t="s">
        <v>46</v>
      </c>
      <c r="I45" s="92">
        <v>40</v>
      </c>
    </row>
    <row r="46" spans="1:9">
      <c r="F46" s="9">
        <f t="shared" si="1"/>
        <v>33</v>
      </c>
      <c r="G46" t="s">
        <v>867</v>
      </c>
      <c r="H46" t="s">
        <v>46</v>
      </c>
      <c r="I46" s="92">
        <v>40</v>
      </c>
    </row>
    <row r="47" spans="1:9">
      <c r="F47" s="9">
        <f t="shared" si="1"/>
        <v>33</v>
      </c>
      <c r="G47" s="92" t="s">
        <v>868</v>
      </c>
      <c r="H47" t="s">
        <v>47</v>
      </c>
      <c r="I47" s="92">
        <v>40</v>
      </c>
    </row>
    <row r="48" spans="1:9">
      <c r="F48" s="9">
        <f t="shared" si="1"/>
        <v>33</v>
      </c>
      <c r="G48" s="92" t="s">
        <v>869</v>
      </c>
      <c r="H48" t="s">
        <v>47</v>
      </c>
      <c r="I48" s="92">
        <v>40</v>
      </c>
    </row>
    <row r="49" spans="6:9">
      <c r="F49" s="9">
        <f t="shared" si="1"/>
        <v>33</v>
      </c>
      <c r="G49" s="92" t="s">
        <v>264</v>
      </c>
      <c r="H49" t="s">
        <v>47</v>
      </c>
      <c r="I49" s="92">
        <v>40</v>
      </c>
    </row>
    <row r="50" spans="6:9">
      <c r="F50" s="9">
        <f t="shared" si="1"/>
        <v>33</v>
      </c>
      <c r="G50" t="s">
        <v>870</v>
      </c>
      <c r="H50" t="s">
        <v>46</v>
      </c>
      <c r="I50" s="92">
        <v>40</v>
      </c>
    </row>
    <row r="51" spans="6:9">
      <c r="F51" s="9" t="e">
        <f t="shared" si="1"/>
        <v>#N/A</v>
      </c>
      <c r="G51" s="39"/>
    </row>
    <row r="52" spans="6:9">
      <c r="F52" s="9" t="e">
        <f t="shared" si="1"/>
        <v>#N/A</v>
      </c>
      <c r="G52" s="39"/>
    </row>
    <row r="53" spans="6:9">
      <c r="F53" s="9" t="e">
        <f t="shared" si="1"/>
        <v>#N/A</v>
      </c>
      <c r="G53" s="39"/>
      <c r="H53" s="45"/>
      <c r="I53" s="54"/>
    </row>
    <row r="54" spans="6:9">
      <c r="F54" s="9" t="e">
        <f t="shared" si="1"/>
        <v>#N/A</v>
      </c>
      <c r="G54" s="39"/>
      <c r="H54" s="45"/>
      <c r="I54" s="54"/>
    </row>
    <row r="55" spans="6:9">
      <c r="F55" s="9" t="e">
        <f t="shared" si="1"/>
        <v>#N/A</v>
      </c>
      <c r="G55" s="17"/>
      <c r="H55" s="46"/>
      <c r="I55" s="54"/>
    </row>
    <row r="56" spans="6:9">
      <c r="F56" s="9" t="e">
        <f t="shared" si="1"/>
        <v>#N/A</v>
      </c>
      <c r="G56" s="17"/>
      <c r="H56" s="46"/>
      <c r="I56" s="54"/>
    </row>
    <row r="57" spans="6:9">
      <c r="F57" s="9" t="e">
        <f t="shared" si="1"/>
        <v>#N/A</v>
      </c>
      <c r="G57" s="17"/>
      <c r="H57" s="46"/>
      <c r="I57" s="54"/>
    </row>
    <row r="58" spans="6:9">
      <c r="F58" s="9" t="e">
        <f t="shared" si="1"/>
        <v>#N/A</v>
      </c>
      <c r="G58" s="39"/>
      <c r="H58" s="45"/>
      <c r="I58" s="54"/>
    </row>
    <row r="59" spans="6:9">
      <c r="F59" s="9" t="e">
        <f t="shared" si="1"/>
        <v>#N/A</v>
      </c>
      <c r="G59" s="17"/>
      <c r="H59" s="46"/>
      <c r="I59" s="54"/>
    </row>
    <row r="60" spans="6:9">
      <c r="F60" s="9" t="e">
        <f t="shared" si="1"/>
        <v>#N/A</v>
      </c>
      <c r="G60" s="17"/>
      <c r="H60" s="46"/>
      <c r="I60" s="54"/>
    </row>
    <row r="61" spans="6:9">
      <c r="F61" s="9" t="e">
        <f t="shared" si="1"/>
        <v>#N/A</v>
      </c>
      <c r="G61" s="17"/>
      <c r="H61" s="46"/>
      <c r="I61" s="54"/>
    </row>
    <row r="62" spans="6:9">
      <c r="F62" s="9" t="e">
        <f t="shared" si="1"/>
        <v>#N/A</v>
      </c>
      <c r="G62" s="17"/>
      <c r="H62" s="46"/>
      <c r="I62" s="54"/>
    </row>
    <row r="63" spans="6:9">
      <c r="F63" s="9" t="e">
        <f t="shared" si="1"/>
        <v>#N/A</v>
      </c>
      <c r="G63" s="17"/>
      <c r="H63" s="46"/>
      <c r="I63" s="54"/>
    </row>
    <row r="64" spans="6:9">
      <c r="F64" s="9" t="e">
        <f t="shared" si="1"/>
        <v>#N/A</v>
      </c>
      <c r="G64" s="17"/>
      <c r="H64" s="46"/>
      <c r="I64" s="54"/>
    </row>
    <row r="65" spans="6:9">
      <c r="F65" s="9" t="e">
        <f t="shared" si="1"/>
        <v>#N/A</v>
      </c>
      <c r="G65" s="17"/>
      <c r="H65" s="46"/>
      <c r="I65" s="54"/>
    </row>
    <row r="66" spans="6:9">
      <c r="F66" s="9" t="e">
        <f t="shared" si="1"/>
        <v>#N/A</v>
      </c>
      <c r="G66" s="17"/>
      <c r="H66" s="46"/>
      <c r="I66" s="54"/>
    </row>
    <row r="67" spans="6:9">
      <c r="F67" s="9" t="e">
        <f t="shared" si="1"/>
        <v>#N/A</v>
      </c>
      <c r="G67" s="17"/>
      <c r="H67" s="46"/>
      <c r="I67" s="54"/>
    </row>
  </sheetData>
  <mergeCells count="2">
    <mergeCell ref="B1:O1"/>
    <mergeCell ref="K4:P4"/>
  </mergeCells>
  <pageMargins left="0.7" right="0.7" top="0.75" bottom="0.75" header="0.3" footer="0.3"/>
  <tableParts count="2">
    <tablePart r:id="rId1"/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6910C-845A-5F45-A2DE-188AC469BEC8}">
  <dimension ref="A1:P67"/>
  <sheetViews>
    <sheetView zoomScaleNormal="100" workbookViewId="0">
      <selection activeCell="G5" sqref="G5:I58"/>
    </sheetView>
  </sheetViews>
  <sheetFormatPr defaultColWidth="10.6640625" defaultRowHeight="15.5"/>
  <cols>
    <col min="1" max="1" width="8" customWidth="1"/>
    <col min="2" max="2" width="25.83203125" customWidth="1"/>
    <col min="5" max="5" width="15.83203125" customWidth="1"/>
    <col min="6" max="6" width="7.6640625" customWidth="1"/>
    <col min="7" max="7" width="25.83203125" customWidth="1"/>
  </cols>
  <sheetData>
    <row r="1" spans="1:16" ht="20">
      <c r="A1" s="20"/>
      <c r="B1" s="151" t="s">
        <v>872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9"/>
    </row>
    <row r="2" spans="1:16">
      <c r="A2" s="40" t="s">
        <v>37</v>
      </c>
      <c r="B2" s="21" t="s">
        <v>16</v>
      </c>
      <c r="C2" s="21"/>
      <c r="D2" s="21"/>
      <c r="E2" s="47"/>
      <c r="F2" s="47"/>
      <c r="G2" s="19"/>
      <c r="H2" s="19"/>
      <c r="I2" s="19"/>
      <c r="J2" s="19"/>
      <c r="K2" s="19"/>
      <c r="L2" s="19"/>
      <c r="M2" s="19"/>
      <c r="N2" s="19" t="s">
        <v>22</v>
      </c>
      <c r="O2" s="47"/>
      <c r="P2" s="22">
        <f>COUNTIF(B5:B101,"*")</f>
        <v>27</v>
      </c>
    </row>
    <row r="4" spans="1:16">
      <c r="A4" t="s">
        <v>0</v>
      </c>
      <c r="B4" t="s">
        <v>13</v>
      </c>
      <c r="C4" t="s">
        <v>15</v>
      </c>
      <c r="D4" t="s">
        <v>14</v>
      </c>
      <c r="F4" s="9" t="s">
        <v>0</v>
      </c>
      <c r="G4" t="s">
        <v>38</v>
      </c>
      <c r="H4" t="s">
        <v>15</v>
      </c>
      <c r="I4" t="s">
        <v>14</v>
      </c>
      <c r="J4" s="43"/>
      <c r="K4" s="147" t="s">
        <v>12</v>
      </c>
      <c r="L4" s="148"/>
      <c r="M4" s="148"/>
      <c r="N4" s="148"/>
      <c r="O4" s="148"/>
      <c r="P4" s="149"/>
    </row>
    <row r="5" spans="1:16">
      <c r="A5" s="9">
        <f t="shared" ref="A5:A36" si="0">RANK(D5,$D$5:$D$36,0)</f>
        <v>1</v>
      </c>
      <c r="B5" s="58" t="s">
        <v>206</v>
      </c>
      <c r="C5" s="58" t="s">
        <v>20</v>
      </c>
      <c r="D5">
        <v>125</v>
      </c>
      <c r="F5" s="9">
        <f t="shared" ref="F5:F67" si="1">RANK(I5,$I$5:$I$67,0)</f>
        <v>1</v>
      </c>
      <c r="G5" s="58" t="s">
        <v>294</v>
      </c>
      <c r="H5" s="58" t="s">
        <v>20</v>
      </c>
      <c r="I5">
        <v>125</v>
      </c>
      <c r="J5" s="42"/>
      <c r="K5" s="11"/>
      <c r="L5" s="15" t="s">
        <v>21</v>
      </c>
      <c r="M5" s="15" t="s">
        <v>31</v>
      </c>
      <c r="N5" s="15" t="s">
        <v>30</v>
      </c>
      <c r="O5" s="15" t="s">
        <v>3</v>
      </c>
      <c r="P5" s="16" t="s">
        <v>4</v>
      </c>
    </row>
    <row r="6" spans="1:16">
      <c r="A6" s="9">
        <f t="shared" si="0"/>
        <v>2</v>
      </c>
      <c r="B6" s="58" t="s">
        <v>873</v>
      </c>
      <c r="C6" s="58" t="s">
        <v>20</v>
      </c>
      <c r="D6">
        <v>80</v>
      </c>
      <c r="F6" s="9">
        <f t="shared" si="1"/>
        <v>1</v>
      </c>
      <c r="G6" s="58" t="s">
        <v>295</v>
      </c>
      <c r="H6" s="58" t="s">
        <v>20</v>
      </c>
      <c r="I6">
        <v>125</v>
      </c>
      <c r="J6" s="41"/>
      <c r="K6" s="12" t="s">
        <v>5</v>
      </c>
      <c r="L6" s="5">
        <v>125</v>
      </c>
      <c r="M6" s="5">
        <v>250</v>
      </c>
      <c r="N6" s="1">
        <v>500</v>
      </c>
      <c r="O6" s="5">
        <v>700</v>
      </c>
      <c r="P6" s="2">
        <v>1000</v>
      </c>
    </row>
    <row r="7" spans="1:16">
      <c r="A7" s="9">
        <f t="shared" si="0"/>
        <v>3</v>
      </c>
      <c r="B7" s="58" t="s">
        <v>874</v>
      </c>
      <c r="C7" s="58" t="s">
        <v>20</v>
      </c>
      <c r="D7">
        <v>55</v>
      </c>
      <c r="F7" s="9">
        <f t="shared" si="1"/>
        <v>3</v>
      </c>
      <c r="G7" s="58" t="s">
        <v>301</v>
      </c>
      <c r="H7" s="58" t="s">
        <v>20</v>
      </c>
      <c r="I7">
        <v>80</v>
      </c>
      <c r="J7" s="41"/>
      <c r="K7" s="13" t="s">
        <v>6</v>
      </c>
      <c r="L7" s="6">
        <v>80</v>
      </c>
      <c r="M7" s="6">
        <v>165</v>
      </c>
      <c r="N7" s="1">
        <v>320</v>
      </c>
      <c r="O7" s="6">
        <v>460</v>
      </c>
      <c r="P7" s="2">
        <v>645</v>
      </c>
    </row>
    <row r="8" spans="1:16">
      <c r="A8" s="9">
        <f t="shared" si="0"/>
        <v>4</v>
      </c>
      <c r="B8" s="58" t="s">
        <v>484</v>
      </c>
      <c r="C8" s="58" t="s">
        <v>20</v>
      </c>
      <c r="D8">
        <v>40</v>
      </c>
      <c r="F8" s="9">
        <f t="shared" si="1"/>
        <v>3</v>
      </c>
      <c r="G8" s="58" t="s">
        <v>304</v>
      </c>
      <c r="H8" s="58" t="s">
        <v>20</v>
      </c>
      <c r="I8">
        <v>80</v>
      </c>
      <c r="J8" s="41"/>
      <c r="K8" s="13" t="s">
        <v>7</v>
      </c>
      <c r="L8" s="6">
        <v>55</v>
      </c>
      <c r="M8" s="6">
        <v>110</v>
      </c>
      <c r="N8" s="1">
        <v>210</v>
      </c>
      <c r="O8" s="6">
        <v>300</v>
      </c>
      <c r="P8" s="2">
        <v>420</v>
      </c>
    </row>
    <row r="9" spans="1:16">
      <c r="A9" s="9">
        <f t="shared" si="0"/>
        <v>5</v>
      </c>
      <c r="B9" s="58" t="s">
        <v>230</v>
      </c>
      <c r="C9" s="58" t="s">
        <v>20</v>
      </c>
      <c r="D9">
        <v>30</v>
      </c>
      <c r="F9" s="9">
        <f t="shared" si="1"/>
        <v>5</v>
      </c>
      <c r="G9" s="58" t="s">
        <v>256</v>
      </c>
      <c r="H9" s="58" t="s">
        <v>20</v>
      </c>
      <c r="I9">
        <v>55</v>
      </c>
      <c r="J9" s="41"/>
      <c r="K9" s="13" t="s">
        <v>8</v>
      </c>
      <c r="L9" s="6">
        <v>40</v>
      </c>
      <c r="M9" s="6">
        <v>85</v>
      </c>
      <c r="N9" s="1">
        <v>165</v>
      </c>
      <c r="O9" s="6">
        <v>240</v>
      </c>
      <c r="P9" s="2">
        <v>335</v>
      </c>
    </row>
    <row r="10" spans="1:16">
      <c r="A10" s="9">
        <f t="shared" si="0"/>
        <v>5</v>
      </c>
      <c r="B10" s="58" t="s">
        <v>875</v>
      </c>
      <c r="C10" s="58" t="s">
        <v>24</v>
      </c>
      <c r="D10">
        <v>30</v>
      </c>
      <c r="F10" s="9">
        <f t="shared" si="1"/>
        <v>5</v>
      </c>
      <c r="G10" s="67" t="s">
        <v>337</v>
      </c>
      <c r="H10" s="58" t="s">
        <v>20</v>
      </c>
      <c r="I10">
        <v>55</v>
      </c>
      <c r="J10" s="41"/>
      <c r="K10" s="13" t="s">
        <v>9</v>
      </c>
      <c r="L10" s="6">
        <v>30</v>
      </c>
      <c r="M10" s="6">
        <v>60</v>
      </c>
      <c r="N10" s="1">
        <v>110</v>
      </c>
      <c r="O10" s="6">
        <v>160</v>
      </c>
      <c r="P10" s="2">
        <v>225</v>
      </c>
    </row>
    <row r="11" spans="1:16">
      <c r="A11" s="9">
        <f t="shared" si="0"/>
        <v>5</v>
      </c>
      <c r="B11" s="58" t="s">
        <v>556</v>
      </c>
      <c r="C11" s="58" t="s">
        <v>20</v>
      </c>
      <c r="D11">
        <v>30</v>
      </c>
      <c r="F11" s="9">
        <f t="shared" si="1"/>
        <v>7</v>
      </c>
      <c r="G11" s="67" t="s">
        <v>507</v>
      </c>
      <c r="H11" s="58" t="s">
        <v>20</v>
      </c>
      <c r="I11">
        <v>40</v>
      </c>
      <c r="J11" s="41"/>
      <c r="K11" s="13" t="s">
        <v>10</v>
      </c>
      <c r="L11" s="6">
        <v>20</v>
      </c>
      <c r="M11" s="6">
        <v>35</v>
      </c>
      <c r="N11" s="1">
        <v>70</v>
      </c>
      <c r="O11" s="6">
        <v>100</v>
      </c>
      <c r="P11" s="2">
        <v>140</v>
      </c>
    </row>
    <row r="12" spans="1:16">
      <c r="A12" s="9">
        <f t="shared" si="0"/>
        <v>5</v>
      </c>
      <c r="B12" s="58" t="s">
        <v>876</v>
      </c>
      <c r="C12" s="58" t="s">
        <v>20</v>
      </c>
      <c r="D12">
        <v>30</v>
      </c>
      <c r="F12" s="9">
        <f t="shared" si="1"/>
        <v>7</v>
      </c>
      <c r="G12" s="67" t="s">
        <v>318</v>
      </c>
      <c r="H12" s="58" t="s">
        <v>20</v>
      </c>
      <c r="I12">
        <v>40</v>
      </c>
      <c r="J12" s="41"/>
      <c r="K12" s="14" t="s">
        <v>11</v>
      </c>
      <c r="L12" s="7">
        <v>10</v>
      </c>
      <c r="M12" s="7">
        <v>15</v>
      </c>
      <c r="N12" s="3">
        <v>30</v>
      </c>
      <c r="O12" s="7">
        <v>40</v>
      </c>
      <c r="P12" s="4">
        <v>55</v>
      </c>
    </row>
    <row r="13" spans="1:16">
      <c r="A13" s="9">
        <f t="shared" si="0"/>
        <v>9</v>
      </c>
      <c r="B13" s="58" t="s">
        <v>877</v>
      </c>
      <c r="C13" s="58" t="s">
        <v>20</v>
      </c>
      <c r="D13">
        <v>20</v>
      </c>
      <c r="F13" s="9">
        <f t="shared" si="1"/>
        <v>9</v>
      </c>
      <c r="G13" s="67" t="s">
        <v>348</v>
      </c>
      <c r="H13" s="58" t="s">
        <v>20</v>
      </c>
      <c r="I13">
        <v>30</v>
      </c>
    </row>
    <row r="14" spans="1:16">
      <c r="A14" s="9">
        <f t="shared" si="0"/>
        <v>9</v>
      </c>
      <c r="B14" s="58" t="s">
        <v>878</v>
      </c>
      <c r="C14" s="58" t="s">
        <v>20</v>
      </c>
      <c r="D14">
        <v>20</v>
      </c>
      <c r="F14" s="9">
        <f t="shared" si="1"/>
        <v>9</v>
      </c>
      <c r="G14" s="67" t="s">
        <v>349</v>
      </c>
      <c r="H14" s="58" t="s">
        <v>20</v>
      </c>
      <c r="I14">
        <v>30</v>
      </c>
    </row>
    <row r="15" spans="1:16">
      <c r="A15" s="9">
        <f t="shared" si="0"/>
        <v>9</v>
      </c>
      <c r="B15" s="58" t="s">
        <v>879</v>
      </c>
      <c r="C15" s="58" t="s">
        <v>20</v>
      </c>
      <c r="D15">
        <v>20</v>
      </c>
      <c r="F15" s="9">
        <f t="shared" si="1"/>
        <v>9</v>
      </c>
      <c r="G15" s="67" t="s">
        <v>110</v>
      </c>
      <c r="H15" s="58" t="s">
        <v>24</v>
      </c>
      <c r="I15">
        <v>30</v>
      </c>
    </row>
    <row r="16" spans="1:16">
      <c r="A16" s="9">
        <f t="shared" si="0"/>
        <v>9</v>
      </c>
      <c r="B16" s="58" t="s">
        <v>880</v>
      </c>
      <c r="C16" s="58" t="s">
        <v>20</v>
      </c>
      <c r="D16">
        <v>20</v>
      </c>
      <c r="F16" s="9">
        <f t="shared" si="1"/>
        <v>9</v>
      </c>
      <c r="G16" s="67" t="s">
        <v>108</v>
      </c>
      <c r="H16" s="58" t="s">
        <v>24</v>
      </c>
      <c r="I16">
        <v>30</v>
      </c>
    </row>
    <row r="17" spans="1:9">
      <c r="A17" s="9">
        <f t="shared" si="0"/>
        <v>9</v>
      </c>
      <c r="B17" s="58" t="s">
        <v>881</v>
      </c>
      <c r="C17" s="58" t="s">
        <v>20</v>
      </c>
      <c r="D17">
        <v>20</v>
      </c>
      <c r="F17" s="9">
        <f t="shared" si="1"/>
        <v>9</v>
      </c>
      <c r="G17" s="67" t="s">
        <v>273</v>
      </c>
      <c r="H17" s="58" t="s">
        <v>20</v>
      </c>
      <c r="I17">
        <v>30</v>
      </c>
    </row>
    <row r="18" spans="1:9">
      <c r="A18" s="9">
        <f t="shared" si="0"/>
        <v>9</v>
      </c>
      <c r="B18" s="58" t="s">
        <v>882</v>
      </c>
      <c r="C18" s="58" t="s">
        <v>20</v>
      </c>
      <c r="D18">
        <v>20</v>
      </c>
      <c r="F18" s="9">
        <f t="shared" si="1"/>
        <v>9</v>
      </c>
      <c r="G18" s="67" t="s">
        <v>583</v>
      </c>
      <c r="H18" s="58" t="s">
        <v>20</v>
      </c>
      <c r="I18">
        <v>30</v>
      </c>
    </row>
    <row r="19" spans="1:9">
      <c r="A19" s="9">
        <f t="shared" si="0"/>
        <v>9</v>
      </c>
      <c r="B19" s="58" t="s">
        <v>883</v>
      </c>
      <c r="C19" s="58" t="s">
        <v>20</v>
      </c>
      <c r="D19">
        <v>20</v>
      </c>
      <c r="F19" s="9">
        <f t="shared" si="1"/>
        <v>9</v>
      </c>
      <c r="G19" s="76" t="s">
        <v>895</v>
      </c>
      <c r="H19" s="58" t="s">
        <v>20</v>
      </c>
      <c r="I19">
        <v>30</v>
      </c>
    </row>
    <row r="20" spans="1:9">
      <c r="A20" s="9">
        <f t="shared" si="0"/>
        <v>9</v>
      </c>
      <c r="B20" s="58" t="s">
        <v>228</v>
      </c>
      <c r="C20" s="58" t="s">
        <v>20</v>
      </c>
      <c r="D20">
        <v>20</v>
      </c>
      <c r="F20" s="9">
        <f t="shared" si="1"/>
        <v>9</v>
      </c>
      <c r="G20" s="67" t="s">
        <v>896</v>
      </c>
      <c r="H20" s="58" t="s">
        <v>20</v>
      </c>
      <c r="I20">
        <v>30</v>
      </c>
    </row>
    <row r="21" spans="1:9">
      <c r="A21" s="9">
        <f t="shared" si="0"/>
        <v>17</v>
      </c>
      <c r="B21" s="58" t="s">
        <v>884</v>
      </c>
      <c r="C21" s="58" t="s">
        <v>20</v>
      </c>
      <c r="D21">
        <v>10</v>
      </c>
      <c r="F21" s="9">
        <f t="shared" si="1"/>
        <v>17</v>
      </c>
      <c r="G21" s="67" t="s">
        <v>520</v>
      </c>
      <c r="H21" s="58" t="s">
        <v>20</v>
      </c>
      <c r="I21">
        <v>20</v>
      </c>
    </row>
    <row r="22" spans="1:9">
      <c r="A22" s="9">
        <f t="shared" si="0"/>
        <v>17</v>
      </c>
      <c r="B22" s="58" t="s">
        <v>885</v>
      </c>
      <c r="C22" s="58" t="s">
        <v>20</v>
      </c>
      <c r="D22">
        <v>10</v>
      </c>
      <c r="F22" s="9">
        <f t="shared" si="1"/>
        <v>17</v>
      </c>
      <c r="G22" s="67" t="s">
        <v>521</v>
      </c>
      <c r="H22" s="58" t="s">
        <v>20</v>
      </c>
      <c r="I22">
        <v>20</v>
      </c>
    </row>
    <row r="23" spans="1:9">
      <c r="A23" s="9">
        <f t="shared" si="0"/>
        <v>17</v>
      </c>
      <c r="B23" s="58" t="s">
        <v>886</v>
      </c>
      <c r="C23" s="58" t="s">
        <v>20</v>
      </c>
      <c r="D23">
        <v>10</v>
      </c>
      <c r="F23" s="9">
        <f t="shared" si="1"/>
        <v>17</v>
      </c>
      <c r="G23" s="67" t="s">
        <v>509</v>
      </c>
      <c r="H23" s="58" t="s">
        <v>20</v>
      </c>
      <c r="I23">
        <v>20</v>
      </c>
    </row>
    <row r="24" spans="1:9">
      <c r="A24" s="9">
        <f t="shared" si="0"/>
        <v>17</v>
      </c>
      <c r="B24" s="58" t="s">
        <v>887</v>
      </c>
      <c r="C24" s="58" t="s">
        <v>20</v>
      </c>
      <c r="D24">
        <v>10</v>
      </c>
      <c r="F24" s="9">
        <f t="shared" si="1"/>
        <v>17</v>
      </c>
      <c r="G24" s="67" t="s">
        <v>897</v>
      </c>
      <c r="H24" s="58" t="s">
        <v>20</v>
      </c>
      <c r="I24">
        <v>20</v>
      </c>
    </row>
    <row r="25" spans="1:9">
      <c r="A25" s="9">
        <f t="shared" si="0"/>
        <v>17</v>
      </c>
      <c r="B25" s="58" t="s">
        <v>888</v>
      </c>
      <c r="C25" s="58" t="s">
        <v>20</v>
      </c>
      <c r="D25">
        <v>10</v>
      </c>
      <c r="F25" s="9">
        <f t="shared" si="1"/>
        <v>17</v>
      </c>
      <c r="G25" s="67" t="s">
        <v>898</v>
      </c>
      <c r="H25" s="58" t="s">
        <v>20</v>
      </c>
      <c r="I25">
        <v>20</v>
      </c>
    </row>
    <row r="26" spans="1:9">
      <c r="A26" s="9">
        <f t="shared" si="0"/>
        <v>17</v>
      </c>
      <c r="B26" s="58" t="s">
        <v>889</v>
      </c>
      <c r="C26" s="58" t="s">
        <v>20</v>
      </c>
      <c r="D26">
        <v>10</v>
      </c>
      <c r="F26" s="9">
        <f t="shared" si="1"/>
        <v>17</v>
      </c>
      <c r="G26" s="67" t="s">
        <v>899</v>
      </c>
      <c r="H26" s="58" t="s">
        <v>20</v>
      </c>
      <c r="I26">
        <v>20</v>
      </c>
    </row>
    <row r="27" spans="1:9">
      <c r="A27" s="9">
        <f t="shared" si="0"/>
        <v>17</v>
      </c>
      <c r="B27" s="58" t="s">
        <v>890</v>
      </c>
      <c r="C27" s="58" t="s">
        <v>45</v>
      </c>
      <c r="D27">
        <v>10</v>
      </c>
      <c r="F27" s="9">
        <f t="shared" si="1"/>
        <v>17</v>
      </c>
      <c r="G27" s="67" t="s">
        <v>900</v>
      </c>
      <c r="H27" s="58" t="s">
        <v>20</v>
      </c>
      <c r="I27">
        <v>20</v>
      </c>
    </row>
    <row r="28" spans="1:9">
      <c r="A28" s="9">
        <f t="shared" si="0"/>
        <v>17</v>
      </c>
      <c r="B28" s="58" t="s">
        <v>891</v>
      </c>
      <c r="C28" s="58" t="s">
        <v>20</v>
      </c>
      <c r="D28">
        <v>10</v>
      </c>
      <c r="F28" s="9">
        <f t="shared" si="1"/>
        <v>17</v>
      </c>
      <c r="G28" s="67" t="s">
        <v>901</v>
      </c>
      <c r="H28" s="58" t="s">
        <v>20</v>
      </c>
      <c r="I28">
        <v>20</v>
      </c>
    </row>
    <row r="29" spans="1:9">
      <c r="A29" s="9">
        <f t="shared" si="0"/>
        <v>17</v>
      </c>
      <c r="B29" s="58" t="s">
        <v>892</v>
      </c>
      <c r="C29" s="58" t="s">
        <v>45</v>
      </c>
      <c r="D29">
        <v>10</v>
      </c>
      <c r="F29" s="9">
        <f t="shared" si="1"/>
        <v>17</v>
      </c>
      <c r="G29" s="67" t="s">
        <v>902</v>
      </c>
      <c r="H29" s="58" t="s">
        <v>20</v>
      </c>
      <c r="I29">
        <v>20</v>
      </c>
    </row>
    <row r="30" spans="1:9">
      <c r="A30" s="9">
        <f t="shared" si="0"/>
        <v>17</v>
      </c>
      <c r="B30" s="58" t="s">
        <v>893</v>
      </c>
      <c r="C30" s="58" t="s">
        <v>20</v>
      </c>
      <c r="D30">
        <v>10</v>
      </c>
      <c r="F30" s="9">
        <f t="shared" si="1"/>
        <v>17</v>
      </c>
      <c r="G30" s="67" t="s">
        <v>903</v>
      </c>
      <c r="H30" s="58" t="s">
        <v>20</v>
      </c>
      <c r="I30">
        <v>20</v>
      </c>
    </row>
    <row r="31" spans="1:9">
      <c r="A31" s="9">
        <f t="shared" si="0"/>
        <v>17</v>
      </c>
      <c r="B31" s="58" t="s">
        <v>894</v>
      </c>
      <c r="C31" s="58" t="s">
        <v>20</v>
      </c>
      <c r="D31">
        <v>10</v>
      </c>
      <c r="F31" s="9">
        <f t="shared" si="1"/>
        <v>17</v>
      </c>
      <c r="G31" s="67" t="s">
        <v>904</v>
      </c>
      <c r="H31" s="58" t="s">
        <v>20</v>
      </c>
      <c r="I31">
        <v>20</v>
      </c>
    </row>
    <row r="32" spans="1:9">
      <c r="A32" s="9" t="e">
        <f t="shared" si="0"/>
        <v>#N/A</v>
      </c>
      <c r="B32" s="59"/>
      <c r="C32" s="58"/>
      <c r="F32" s="9">
        <f t="shared" si="1"/>
        <v>17</v>
      </c>
      <c r="G32" s="67" t="s">
        <v>320</v>
      </c>
      <c r="H32" s="58" t="s">
        <v>20</v>
      </c>
      <c r="I32">
        <v>20</v>
      </c>
    </row>
    <row r="33" spans="1:9">
      <c r="A33" s="9" t="e">
        <f t="shared" si="0"/>
        <v>#N/A</v>
      </c>
      <c r="B33" s="59"/>
      <c r="C33" s="58"/>
      <c r="F33" s="9">
        <f t="shared" si="1"/>
        <v>17</v>
      </c>
      <c r="G33" s="67" t="s">
        <v>905</v>
      </c>
      <c r="H33" s="58" t="s">
        <v>20</v>
      </c>
      <c r="I33">
        <v>20</v>
      </c>
    </row>
    <row r="34" spans="1:9">
      <c r="A34" s="9" t="e">
        <f t="shared" si="0"/>
        <v>#N/A</v>
      </c>
      <c r="B34" s="60"/>
      <c r="C34" s="58"/>
      <c r="F34" s="9">
        <f t="shared" si="1"/>
        <v>17</v>
      </c>
      <c r="G34" s="67" t="s">
        <v>906</v>
      </c>
      <c r="H34" s="58" t="s">
        <v>20</v>
      </c>
      <c r="I34">
        <v>20</v>
      </c>
    </row>
    <row r="35" spans="1:9">
      <c r="A35" s="9" t="e">
        <f t="shared" si="0"/>
        <v>#N/A</v>
      </c>
      <c r="B35" s="60"/>
      <c r="C35" s="58"/>
      <c r="F35" s="9">
        <f t="shared" si="1"/>
        <v>17</v>
      </c>
      <c r="G35" s="67" t="s">
        <v>907</v>
      </c>
      <c r="H35" s="58" t="s">
        <v>20</v>
      </c>
      <c r="I35">
        <v>20</v>
      </c>
    </row>
    <row r="36" spans="1:9">
      <c r="A36" s="9" t="e">
        <f t="shared" si="0"/>
        <v>#N/A</v>
      </c>
      <c r="B36" s="60"/>
      <c r="C36" s="58"/>
      <c r="F36" s="9">
        <f t="shared" si="1"/>
        <v>17</v>
      </c>
      <c r="G36" s="67" t="s">
        <v>344</v>
      </c>
      <c r="H36" s="58" t="s">
        <v>20</v>
      </c>
      <c r="I36">
        <v>20</v>
      </c>
    </row>
    <row r="37" spans="1:9">
      <c r="F37" s="9">
        <f t="shared" si="1"/>
        <v>33</v>
      </c>
      <c r="G37" s="67" t="s">
        <v>908</v>
      </c>
      <c r="H37" s="58" t="s">
        <v>20</v>
      </c>
      <c r="I37">
        <v>10</v>
      </c>
    </row>
    <row r="38" spans="1:9">
      <c r="F38" s="9">
        <f t="shared" si="1"/>
        <v>33</v>
      </c>
      <c r="G38" s="67" t="s">
        <v>909</v>
      </c>
      <c r="H38" s="58" t="s">
        <v>20</v>
      </c>
      <c r="I38">
        <v>10</v>
      </c>
    </row>
    <row r="39" spans="1:9">
      <c r="F39" s="9">
        <f t="shared" si="1"/>
        <v>33</v>
      </c>
      <c r="G39" s="67" t="s">
        <v>910</v>
      </c>
      <c r="H39" s="58" t="s">
        <v>20</v>
      </c>
      <c r="I39">
        <v>10</v>
      </c>
    </row>
    <row r="40" spans="1:9">
      <c r="F40" s="9">
        <f t="shared" si="1"/>
        <v>33</v>
      </c>
      <c r="G40" s="67" t="s">
        <v>911</v>
      </c>
      <c r="H40" s="58" t="s">
        <v>20</v>
      </c>
      <c r="I40">
        <v>10</v>
      </c>
    </row>
    <row r="41" spans="1:9">
      <c r="F41" s="9">
        <f t="shared" si="1"/>
        <v>33</v>
      </c>
      <c r="G41" s="67" t="s">
        <v>595</v>
      </c>
      <c r="H41" s="58" t="s">
        <v>20</v>
      </c>
      <c r="I41">
        <v>10</v>
      </c>
    </row>
    <row r="42" spans="1:9">
      <c r="F42" s="9">
        <f t="shared" si="1"/>
        <v>33</v>
      </c>
      <c r="G42" s="67" t="s">
        <v>912</v>
      </c>
      <c r="H42" s="58" t="s">
        <v>20</v>
      </c>
      <c r="I42">
        <v>10</v>
      </c>
    </row>
    <row r="43" spans="1:9">
      <c r="F43" s="9">
        <f t="shared" si="1"/>
        <v>33</v>
      </c>
      <c r="G43" s="67" t="s">
        <v>913</v>
      </c>
      <c r="H43" s="58" t="s">
        <v>20</v>
      </c>
      <c r="I43">
        <v>10</v>
      </c>
    </row>
    <row r="44" spans="1:9">
      <c r="F44" s="9">
        <f t="shared" si="1"/>
        <v>33</v>
      </c>
      <c r="G44" s="67" t="s">
        <v>603</v>
      </c>
      <c r="H44" s="58" t="s">
        <v>20</v>
      </c>
      <c r="I44">
        <v>10</v>
      </c>
    </row>
    <row r="45" spans="1:9">
      <c r="F45" s="9">
        <f t="shared" si="1"/>
        <v>33</v>
      </c>
      <c r="G45" s="67" t="s">
        <v>914</v>
      </c>
      <c r="H45" s="58" t="s">
        <v>20</v>
      </c>
      <c r="I45">
        <v>10</v>
      </c>
    </row>
    <row r="46" spans="1:9">
      <c r="F46" s="9">
        <f t="shared" si="1"/>
        <v>33</v>
      </c>
      <c r="G46" s="67" t="s">
        <v>915</v>
      </c>
      <c r="H46" s="58" t="s">
        <v>20</v>
      </c>
      <c r="I46">
        <v>10</v>
      </c>
    </row>
    <row r="47" spans="1:9">
      <c r="F47" s="9">
        <f t="shared" si="1"/>
        <v>33</v>
      </c>
      <c r="G47" s="67" t="s">
        <v>916</v>
      </c>
      <c r="H47" s="58" t="s">
        <v>20</v>
      </c>
      <c r="I47">
        <v>10</v>
      </c>
    </row>
    <row r="48" spans="1:9">
      <c r="F48" s="9">
        <f t="shared" si="1"/>
        <v>33</v>
      </c>
      <c r="G48" s="67" t="s">
        <v>917</v>
      </c>
      <c r="H48" s="58" t="s">
        <v>20</v>
      </c>
      <c r="I48">
        <v>10</v>
      </c>
    </row>
    <row r="49" spans="6:9">
      <c r="F49" s="9">
        <f t="shared" si="1"/>
        <v>33</v>
      </c>
      <c r="G49" s="67" t="s">
        <v>918</v>
      </c>
      <c r="H49" s="58" t="s">
        <v>45</v>
      </c>
      <c r="I49">
        <v>10</v>
      </c>
    </row>
    <row r="50" spans="6:9">
      <c r="F50" s="9">
        <f t="shared" si="1"/>
        <v>33</v>
      </c>
      <c r="G50" s="67" t="s">
        <v>919</v>
      </c>
      <c r="H50" s="58" t="s">
        <v>45</v>
      </c>
      <c r="I50">
        <v>10</v>
      </c>
    </row>
    <row r="51" spans="6:9">
      <c r="F51" s="9">
        <f t="shared" si="1"/>
        <v>33</v>
      </c>
      <c r="G51" s="67" t="s">
        <v>920</v>
      </c>
      <c r="H51" s="58" t="s">
        <v>20</v>
      </c>
      <c r="I51">
        <v>10</v>
      </c>
    </row>
    <row r="52" spans="6:9">
      <c r="F52" s="9">
        <f t="shared" si="1"/>
        <v>33</v>
      </c>
      <c r="G52" s="67" t="s">
        <v>921</v>
      </c>
      <c r="H52" s="58" t="s">
        <v>20</v>
      </c>
      <c r="I52">
        <v>10</v>
      </c>
    </row>
    <row r="53" spans="6:9">
      <c r="F53" s="9">
        <f t="shared" si="1"/>
        <v>33</v>
      </c>
      <c r="G53" s="67" t="s">
        <v>922</v>
      </c>
      <c r="H53" s="58" t="s">
        <v>45</v>
      </c>
      <c r="I53">
        <v>10</v>
      </c>
    </row>
    <row r="54" spans="6:9">
      <c r="F54" s="9">
        <f t="shared" si="1"/>
        <v>33</v>
      </c>
      <c r="G54" s="67" t="s">
        <v>923</v>
      </c>
      <c r="H54" s="58" t="s">
        <v>45</v>
      </c>
      <c r="I54">
        <v>10</v>
      </c>
    </row>
    <row r="55" spans="6:9">
      <c r="F55" s="9">
        <f t="shared" si="1"/>
        <v>33</v>
      </c>
      <c r="G55" s="67" t="s">
        <v>924</v>
      </c>
      <c r="H55" s="58" t="s">
        <v>20</v>
      </c>
      <c r="I55">
        <v>10</v>
      </c>
    </row>
    <row r="56" spans="6:9">
      <c r="F56" s="9">
        <f t="shared" si="1"/>
        <v>33</v>
      </c>
      <c r="G56" s="67" t="s">
        <v>341</v>
      </c>
      <c r="H56" s="58" t="s">
        <v>20</v>
      </c>
      <c r="I56">
        <v>10</v>
      </c>
    </row>
    <row r="57" spans="6:9">
      <c r="F57" s="9">
        <f t="shared" si="1"/>
        <v>33</v>
      </c>
      <c r="G57" s="67" t="s">
        <v>925</v>
      </c>
      <c r="H57" s="58" t="s">
        <v>20</v>
      </c>
      <c r="I57">
        <v>10</v>
      </c>
    </row>
    <row r="58" spans="6:9">
      <c r="F58" s="9">
        <f t="shared" si="1"/>
        <v>33</v>
      </c>
      <c r="G58" s="67" t="s">
        <v>926</v>
      </c>
      <c r="H58" s="58" t="s">
        <v>927</v>
      </c>
      <c r="I58">
        <v>10</v>
      </c>
    </row>
    <row r="59" spans="6:9">
      <c r="F59" s="9" t="e">
        <f t="shared" si="1"/>
        <v>#N/A</v>
      </c>
      <c r="G59" s="17"/>
      <c r="H59" s="46"/>
      <c r="I59" s="54"/>
    </row>
    <row r="60" spans="6:9">
      <c r="F60" s="9" t="e">
        <f t="shared" si="1"/>
        <v>#N/A</v>
      </c>
      <c r="G60" s="17"/>
      <c r="H60" s="46"/>
      <c r="I60" s="54"/>
    </row>
    <row r="61" spans="6:9">
      <c r="F61" s="9" t="e">
        <f t="shared" si="1"/>
        <v>#N/A</v>
      </c>
      <c r="G61" s="17"/>
      <c r="H61" s="46"/>
      <c r="I61" s="54"/>
    </row>
    <row r="62" spans="6:9">
      <c r="F62" s="9" t="e">
        <f t="shared" si="1"/>
        <v>#N/A</v>
      </c>
      <c r="G62" s="17"/>
      <c r="H62" s="46"/>
      <c r="I62" s="54"/>
    </row>
    <row r="63" spans="6:9">
      <c r="F63" s="9" t="e">
        <f t="shared" si="1"/>
        <v>#N/A</v>
      </c>
      <c r="G63" s="17"/>
      <c r="H63" s="46"/>
      <c r="I63" s="54"/>
    </row>
    <row r="64" spans="6:9">
      <c r="F64" s="9" t="e">
        <f t="shared" si="1"/>
        <v>#N/A</v>
      </c>
      <c r="G64" s="17"/>
      <c r="H64" s="46"/>
      <c r="I64" s="54"/>
    </row>
    <row r="65" spans="6:9">
      <c r="F65" s="9" t="e">
        <f t="shared" si="1"/>
        <v>#N/A</v>
      </c>
      <c r="G65" s="17"/>
      <c r="H65" s="46"/>
      <c r="I65" s="54"/>
    </row>
    <row r="66" spans="6:9">
      <c r="F66" s="9" t="e">
        <f t="shared" si="1"/>
        <v>#N/A</v>
      </c>
      <c r="G66" s="17"/>
      <c r="H66" s="46"/>
      <c r="I66" s="54"/>
    </row>
    <row r="67" spans="6:9">
      <c r="F67" s="9" t="e">
        <f t="shared" si="1"/>
        <v>#N/A</v>
      </c>
      <c r="G67" s="17"/>
      <c r="H67" s="46"/>
      <c r="I67" s="54"/>
    </row>
  </sheetData>
  <mergeCells count="2">
    <mergeCell ref="B1:O1"/>
    <mergeCell ref="K4:P4"/>
  </mergeCells>
  <pageMargins left="0.7" right="0.7" top="0.75" bottom="0.75" header="0.3" footer="0.3"/>
  <tableParts count="2">
    <tablePart r:id="rId1"/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B9020-4B69-554D-9CEC-8BEEBA8044FD}">
  <dimension ref="A1:P67"/>
  <sheetViews>
    <sheetView zoomScaleNormal="100" workbookViewId="0">
      <selection activeCell="G5" sqref="G5:H46"/>
    </sheetView>
  </sheetViews>
  <sheetFormatPr defaultColWidth="10.6640625" defaultRowHeight="15.5"/>
  <cols>
    <col min="1" max="1" width="8" customWidth="1"/>
    <col min="2" max="2" width="25.83203125" customWidth="1"/>
    <col min="5" max="5" width="15.83203125" customWidth="1"/>
    <col min="6" max="6" width="7.6640625" customWidth="1"/>
    <col min="7" max="7" width="25.83203125" customWidth="1"/>
  </cols>
  <sheetData>
    <row r="1" spans="1:16" ht="20">
      <c r="A1" s="20"/>
      <c r="B1" s="151" t="s">
        <v>872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9"/>
    </row>
    <row r="2" spans="1:16">
      <c r="A2" s="40" t="s">
        <v>37</v>
      </c>
      <c r="B2" s="21" t="s">
        <v>16</v>
      </c>
      <c r="C2" s="21"/>
      <c r="D2" s="21"/>
      <c r="E2" s="47"/>
      <c r="F2" s="47"/>
      <c r="G2" s="19"/>
      <c r="H2" s="19"/>
      <c r="I2" s="19"/>
      <c r="J2" s="19"/>
      <c r="K2" s="19"/>
      <c r="L2" s="19"/>
      <c r="M2" s="19"/>
      <c r="N2" s="19" t="s">
        <v>22</v>
      </c>
      <c r="O2" s="47"/>
      <c r="P2" s="22">
        <f>COUNTIF(B5:B101,"*")</f>
        <v>21</v>
      </c>
    </row>
    <row r="4" spans="1:16">
      <c r="A4" t="s">
        <v>0</v>
      </c>
      <c r="B4" t="s">
        <v>13</v>
      </c>
      <c r="C4" t="s">
        <v>15</v>
      </c>
      <c r="D4" t="s">
        <v>14</v>
      </c>
      <c r="F4" s="9" t="s">
        <v>0</v>
      </c>
      <c r="G4" t="s">
        <v>38</v>
      </c>
      <c r="H4" t="s">
        <v>15</v>
      </c>
      <c r="I4" t="s">
        <v>14</v>
      </c>
      <c r="J4" s="43"/>
      <c r="K4" s="147" t="s">
        <v>12</v>
      </c>
      <c r="L4" s="148"/>
      <c r="M4" s="148"/>
      <c r="N4" s="148"/>
      <c r="O4" s="148"/>
      <c r="P4" s="149"/>
    </row>
    <row r="5" spans="1:16">
      <c r="A5" s="9">
        <f t="shared" ref="A5:A36" si="0">RANK(D5,$D$5:$D$36,0)</f>
        <v>1</v>
      </c>
      <c r="B5" s="58" t="s">
        <v>936</v>
      </c>
      <c r="C5" s="58" t="s">
        <v>937</v>
      </c>
      <c r="D5">
        <v>250</v>
      </c>
      <c r="F5" s="9">
        <f t="shared" ref="F5:F67" si="1">RANK(I5,$I$5:$I$67,0)</f>
        <v>1</v>
      </c>
      <c r="G5" s="58" t="s">
        <v>114</v>
      </c>
      <c r="H5" s="58" t="s">
        <v>24</v>
      </c>
      <c r="I5">
        <v>250</v>
      </c>
      <c r="J5" s="42"/>
      <c r="K5" s="11"/>
      <c r="L5" s="15" t="s">
        <v>21</v>
      </c>
      <c r="M5" s="15" t="s">
        <v>31</v>
      </c>
      <c r="N5" s="15" t="s">
        <v>30</v>
      </c>
      <c r="O5" s="15" t="s">
        <v>3</v>
      </c>
      <c r="P5" s="16" t="s">
        <v>4</v>
      </c>
    </row>
    <row r="6" spans="1:16">
      <c r="A6" s="9">
        <f t="shared" si="0"/>
        <v>2</v>
      </c>
      <c r="B6" s="58" t="s">
        <v>938</v>
      </c>
      <c r="C6" s="58" t="s">
        <v>20</v>
      </c>
      <c r="D6">
        <v>165</v>
      </c>
      <c r="F6" s="9">
        <f t="shared" si="1"/>
        <v>1</v>
      </c>
      <c r="G6" s="58" t="s">
        <v>954</v>
      </c>
      <c r="H6" s="58" t="s">
        <v>20</v>
      </c>
      <c r="I6">
        <v>250</v>
      </c>
      <c r="J6" s="41"/>
      <c r="K6" s="12" t="s">
        <v>5</v>
      </c>
      <c r="L6" s="5">
        <v>125</v>
      </c>
      <c r="M6" s="5">
        <v>250</v>
      </c>
      <c r="N6" s="1">
        <v>500</v>
      </c>
      <c r="O6" s="5">
        <v>700</v>
      </c>
      <c r="P6" s="2">
        <v>1000</v>
      </c>
    </row>
    <row r="7" spans="1:16">
      <c r="A7" s="9">
        <f t="shared" si="0"/>
        <v>3</v>
      </c>
      <c r="B7" s="58" t="s">
        <v>939</v>
      </c>
      <c r="C7" s="58" t="s">
        <v>20</v>
      </c>
      <c r="D7">
        <v>110</v>
      </c>
      <c r="F7" s="9">
        <f t="shared" si="1"/>
        <v>3</v>
      </c>
      <c r="G7" s="58" t="s">
        <v>955</v>
      </c>
      <c r="H7" s="58" t="s">
        <v>20</v>
      </c>
      <c r="I7">
        <v>165</v>
      </c>
      <c r="J7" s="41"/>
      <c r="K7" s="13" t="s">
        <v>6</v>
      </c>
      <c r="L7" s="6">
        <v>80</v>
      </c>
      <c r="M7" s="6">
        <v>165</v>
      </c>
      <c r="N7" s="1">
        <v>320</v>
      </c>
      <c r="O7" s="6">
        <v>460</v>
      </c>
      <c r="P7" s="2">
        <v>645</v>
      </c>
    </row>
    <row r="8" spans="1:16">
      <c r="A8" s="9">
        <f t="shared" si="0"/>
        <v>4</v>
      </c>
      <c r="B8" s="58" t="s">
        <v>940</v>
      </c>
      <c r="C8" s="58" t="s">
        <v>20</v>
      </c>
      <c r="D8">
        <v>85</v>
      </c>
      <c r="F8" s="9">
        <f t="shared" si="1"/>
        <v>3</v>
      </c>
      <c r="G8" s="58" t="s">
        <v>956</v>
      </c>
      <c r="H8" s="58" t="s">
        <v>20</v>
      </c>
      <c r="I8">
        <v>165</v>
      </c>
      <c r="J8" s="41"/>
      <c r="K8" s="13" t="s">
        <v>7</v>
      </c>
      <c r="L8" s="6">
        <v>55</v>
      </c>
      <c r="M8" s="6">
        <v>110</v>
      </c>
      <c r="N8" s="1">
        <v>210</v>
      </c>
      <c r="O8" s="6">
        <v>300</v>
      </c>
      <c r="P8" s="2">
        <v>420</v>
      </c>
    </row>
    <row r="9" spans="1:16">
      <c r="A9" s="9">
        <f t="shared" si="0"/>
        <v>5</v>
      </c>
      <c r="B9" s="58" t="s">
        <v>736</v>
      </c>
      <c r="C9" s="58" t="s">
        <v>20</v>
      </c>
      <c r="D9">
        <v>60</v>
      </c>
      <c r="F9" s="9">
        <f t="shared" si="1"/>
        <v>5</v>
      </c>
      <c r="G9" s="58" t="s">
        <v>957</v>
      </c>
      <c r="H9" s="58" t="s">
        <v>20</v>
      </c>
      <c r="I9">
        <v>110</v>
      </c>
      <c r="J9" s="41"/>
      <c r="K9" s="13" t="s">
        <v>8</v>
      </c>
      <c r="L9" s="6">
        <v>40</v>
      </c>
      <c r="M9" s="6">
        <v>85</v>
      </c>
      <c r="N9" s="1">
        <v>165</v>
      </c>
      <c r="O9" s="6">
        <v>240</v>
      </c>
      <c r="P9" s="2">
        <v>335</v>
      </c>
    </row>
    <row r="10" spans="1:16">
      <c r="A10" s="9">
        <f t="shared" si="0"/>
        <v>5</v>
      </c>
      <c r="B10" s="58" t="s">
        <v>941</v>
      </c>
      <c r="C10" s="58" t="s">
        <v>20</v>
      </c>
      <c r="D10">
        <v>60</v>
      </c>
      <c r="F10" s="9">
        <f t="shared" si="1"/>
        <v>5</v>
      </c>
      <c r="G10" s="67" t="s">
        <v>268</v>
      </c>
      <c r="H10" s="58" t="s">
        <v>20</v>
      </c>
      <c r="I10">
        <v>110</v>
      </c>
      <c r="J10" s="41"/>
      <c r="K10" s="13" t="s">
        <v>9</v>
      </c>
      <c r="L10" s="6">
        <v>30</v>
      </c>
      <c r="M10" s="6">
        <v>60</v>
      </c>
      <c r="N10" s="1">
        <v>110</v>
      </c>
      <c r="O10" s="6">
        <v>160</v>
      </c>
      <c r="P10" s="2">
        <v>225</v>
      </c>
    </row>
    <row r="11" spans="1:16">
      <c r="A11" s="9">
        <f t="shared" si="0"/>
        <v>5</v>
      </c>
      <c r="B11" s="58" t="s">
        <v>942</v>
      </c>
      <c r="C11" s="58" t="s">
        <v>20</v>
      </c>
      <c r="D11">
        <v>60</v>
      </c>
      <c r="F11" s="9">
        <f t="shared" si="1"/>
        <v>7</v>
      </c>
      <c r="G11" s="67" t="s">
        <v>265</v>
      </c>
      <c r="H11" s="58" t="s">
        <v>20</v>
      </c>
      <c r="I11">
        <v>85</v>
      </c>
      <c r="J11" s="41"/>
      <c r="K11" s="13" t="s">
        <v>10</v>
      </c>
      <c r="L11" s="6">
        <v>20</v>
      </c>
      <c r="M11" s="6">
        <v>35</v>
      </c>
      <c r="N11" s="1">
        <v>70</v>
      </c>
      <c r="O11" s="6">
        <v>100</v>
      </c>
      <c r="P11" s="2">
        <v>140</v>
      </c>
    </row>
    <row r="12" spans="1:16">
      <c r="A12" s="9">
        <f t="shared" si="0"/>
        <v>5</v>
      </c>
      <c r="B12" s="58" t="s">
        <v>943</v>
      </c>
      <c r="C12" s="58" t="s">
        <v>20</v>
      </c>
      <c r="D12">
        <v>60</v>
      </c>
      <c r="F12" s="9">
        <f t="shared" si="1"/>
        <v>7</v>
      </c>
      <c r="G12" s="67" t="s">
        <v>266</v>
      </c>
      <c r="H12" s="58" t="s">
        <v>20</v>
      </c>
      <c r="I12">
        <v>85</v>
      </c>
      <c r="J12" s="41"/>
      <c r="K12" s="14" t="s">
        <v>11</v>
      </c>
      <c r="L12" s="7">
        <v>10</v>
      </c>
      <c r="M12" s="7">
        <v>15</v>
      </c>
      <c r="N12" s="3">
        <v>30</v>
      </c>
      <c r="O12" s="7">
        <v>40</v>
      </c>
      <c r="P12" s="4">
        <v>55</v>
      </c>
    </row>
    <row r="13" spans="1:16">
      <c r="A13" s="9">
        <f t="shared" si="0"/>
        <v>9</v>
      </c>
      <c r="B13" s="58" t="s">
        <v>944</v>
      </c>
      <c r="C13" s="58" t="s">
        <v>20</v>
      </c>
      <c r="D13">
        <v>35</v>
      </c>
      <c r="F13" s="9">
        <f t="shared" si="1"/>
        <v>9</v>
      </c>
      <c r="G13" s="67" t="s">
        <v>958</v>
      </c>
      <c r="H13" s="58" t="s">
        <v>20</v>
      </c>
      <c r="I13">
        <v>60</v>
      </c>
    </row>
    <row r="14" spans="1:16">
      <c r="A14" s="9">
        <f t="shared" si="0"/>
        <v>9</v>
      </c>
      <c r="B14" s="58" t="s">
        <v>250</v>
      </c>
      <c r="C14" s="58" t="s">
        <v>20</v>
      </c>
      <c r="D14">
        <v>35</v>
      </c>
      <c r="F14" s="9">
        <f t="shared" si="1"/>
        <v>9</v>
      </c>
      <c r="G14" s="67" t="s">
        <v>959</v>
      </c>
      <c r="H14" s="58" t="s">
        <v>20</v>
      </c>
      <c r="I14">
        <v>60</v>
      </c>
    </row>
    <row r="15" spans="1:16">
      <c r="A15" s="9">
        <f t="shared" si="0"/>
        <v>9</v>
      </c>
      <c r="B15" s="58" t="s">
        <v>945</v>
      </c>
      <c r="C15" s="58" t="s">
        <v>20</v>
      </c>
      <c r="D15">
        <v>35</v>
      </c>
      <c r="F15" s="9">
        <f t="shared" si="1"/>
        <v>9</v>
      </c>
      <c r="G15" s="67" t="s">
        <v>258</v>
      </c>
      <c r="H15" s="58" t="s">
        <v>20</v>
      </c>
      <c r="I15">
        <v>60</v>
      </c>
    </row>
    <row r="16" spans="1:16">
      <c r="A16" s="9">
        <f t="shared" si="0"/>
        <v>9</v>
      </c>
      <c r="B16" s="58" t="s">
        <v>946</v>
      </c>
      <c r="C16" s="58" t="s">
        <v>20</v>
      </c>
      <c r="D16">
        <v>35</v>
      </c>
      <c r="F16" s="9">
        <f t="shared" si="1"/>
        <v>9</v>
      </c>
      <c r="G16" s="67" t="s">
        <v>960</v>
      </c>
      <c r="H16" s="58" t="s">
        <v>20</v>
      </c>
      <c r="I16">
        <v>60</v>
      </c>
    </row>
    <row r="17" spans="1:9">
      <c r="A17" s="9">
        <f t="shared" si="0"/>
        <v>9</v>
      </c>
      <c r="B17" s="58" t="s">
        <v>947</v>
      </c>
      <c r="C17" s="58" t="s">
        <v>20</v>
      </c>
      <c r="D17">
        <v>35</v>
      </c>
      <c r="F17" s="9">
        <f t="shared" si="1"/>
        <v>9</v>
      </c>
      <c r="G17" s="67" t="s">
        <v>317</v>
      </c>
      <c r="H17" s="58" t="s">
        <v>20</v>
      </c>
      <c r="I17">
        <v>60</v>
      </c>
    </row>
    <row r="18" spans="1:9">
      <c r="A18" s="9">
        <f t="shared" si="0"/>
        <v>9</v>
      </c>
      <c r="B18" s="58" t="s">
        <v>220</v>
      </c>
      <c r="C18" s="58" t="s">
        <v>20</v>
      </c>
      <c r="D18">
        <v>35</v>
      </c>
      <c r="F18" s="9">
        <f t="shared" si="1"/>
        <v>9</v>
      </c>
      <c r="G18" s="67" t="s">
        <v>961</v>
      </c>
      <c r="H18" s="58" t="s">
        <v>20</v>
      </c>
      <c r="I18">
        <v>60</v>
      </c>
    </row>
    <row r="19" spans="1:9">
      <c r="A19" s="9">
        <f t="shared" si="0"/>
        <v>9</v>
      </c>
      <c r="B19" s="58" t="s">
        <v>948</v>
      </c>
      <c r="C19" s="58" t="s">
        <v>20</v>
      </c>
      <c r="D19">
        <v>35</v>
      </c>
      <c r="F19" s="9">
        <f t="shared" si="1"/>
        <v>9</v>
      </c>
      <c r="G19" s="67" t="s">
        <v>962</v>
      </c>
      <c r="H19" s="58" t="s">
        <v>20</v>
      </c>
      <c r="I19">
        <v>60</v>
      </c>
    </row>
    <row r="20" spans="1:9">
      <c r="A20" s="9">
        <f t="shared" si="0"/>
        <v>9</v>
      </c>
      <c r="B20" s="58" t="s">
        <v>949</v>
      </c>
      <c r="C20" s="58" t="s">
        <v>20</v>
      </c>
      <c r="D20">
        <v>35</v>
      </c>
      <c r="F20" s="9">
        <f t="shared" si="1"/>
        <v>9</v>
      </c>
      <c r="G20" s="67" t="s">
        <v>963</v>
      </c>
      <c r="H20" s="58" t="s">
        <v>20</v>
      </c>
      <c r="I20">
        <v>60</v>
      </c>
    </row>
    <row r="21" spans="1:9">
      <c r="A21" s="9">
        <f t="shared" si="0"/>
        <v>17</v>
      </c>
      <c r="B21" s="58" t="s">
        <v>950</v>
      </c>
      <c r="C21" s="58" t="s">
        <v>20</v>
      </c>
      <c r="D21">
        <v>15</v>
      </c>
      <c r="F21" s="9">
        <f t="shared" si="1"/>
        <v>17</v>
      </c>
      <c r="G21" s="67" t="s">
        <v>964</v>
      </c>
      <c r="H21" s="58" t="s">
        <v>20</v>
      </c>
      <c r="I21">
        <v>35</v>
      </c>
    </row>
    <row r="22" spans="1:9">
      <c r="A22" s="9">
        <f t="shared" si="0"/>
        <v>17</v>
      </c>
      <c r="B22" s="58" t="s">
        <v>951</v>
      </c>
      <c r="C22" s="58" t="s">
        <v>20</v>
      </c>
      <c r="D22">
        <v>15</v>
      </c>
      <c r="F22" s="9">
        <f t="shared" si="1"/>
        <v>17</v>
      </c>
      <c r="G22" s="67" t="s">
        <v>965</v>
      </c>
      <c r="H22" s="58" t="s">
        <v>20</v>
      </c>
      <c r="I22">
        <v>35</v>
      </c>
    </row>
    <row r="23" spans="1:9">
      <c r="A23" s="9">
        <f t="shared" si="0"/>
        <v>17</v>
      </c>
      <c r="B23" s="58" t="s">
        <v>952</v>
      </c>
      <c r="C23" s="58" t="s">
        <v>20</v>
      </c>
      <c r="D23">
        <v>15</v>
      </c>
      <c r="F23" s="9">
        <f t="shared" si="1"/>
        <v>17</v>
      </c>
      <c r="G23" s="67" t="s">
        <v>287</v>
      </c>
      <c r="H23" s="58" t="s">
        <v>20</v>
      </c>
      <c r="I23">
        <v>35</v>
      </c>
    </row>
    <row r="24" spans="1:9">
      <c r="A24" s="9">
        <f t="shared" si="0"/>
        <v>17</v>
      </c>
      <c r="B24" s="58" t="s">
        <v>953</v>
      </c>
      <c r="C24" s="58" t="s">
        <v>20</v>
      </c>
      <c r="D24">
        <v>15</v>
      </c>
      <c r="F24" s="9">
        <f t="shared" si="1"/>
        <v>17</v>
      </c>
      <c r="G24" s="67" t="s">
        <v>966</v>
      </c>
      <c r="H24" s="58" t="s">
        <v>20</v>
      </c>
      <c r="I24">
        <v>35</v>
      </c>
    </row>
    <row r="25" spans="1:9">
      <c r="A25" s="9">
        <f t="shared" si="0"/>
        <v>17</v>
      </c>
      <c r="B25" s="58" t="s">
        <v>251</v>
      </c>
      <c r="C25" s="58" t="s">
        <v>20</v>
      </c>
      <c r="D25">
        <v>15</v>
      </c>
      <c r="F25" s="9">
        <f t="shared" si="1"/>
        <v>17</v>
      </c>
      <c r="G25" s="67" t="s">
        <v>284</v>
      </c>
      <c r="H25" s="58" t="s">
        <v>20</v>
      </c>
      <c r="I25">
        <v>35</v>
      </c>
    </row>
    <row r="26" spans="1:9">
      <c r="A26" s="9" t="e">
        <f t="shared" si="0"/>
        <v>#N/A</v>
      </c>
      <c r="B26" s="57"/>
      <c r="C26" s="58"/>
      <c r="F26" s="9">
        <f t="shared" si="1"/>
        <v>17</v>
      </c>
      <c r="G26" s="67" t="s">
        <v>283</v>
      </c>
      <c r="H26" s="58" t="s">
        <v>20</v>
      </c>
      <c r="I26">
        <v>35</v>
      </c>
    </row>
    <row r="27" spans="1:9">
      <c r="A27" s="9" t="e">
        <f t="shared" si="0"/>
        <v>#N/A</v>
      </c>
      <c r="B27" s="57"/>
      <c r="C27" s="58"/>
      <c r="F27" s="9">
        <f t="shared" si="1"/>
        <v>17</v>
      </c>
      <c r="G27" s="67" t="s">
        <v>967</v>
      </c>
      <c r="H27" s="58" t="s">
        <v>20</v>
      </c>
      <c r="I27">
        <v>35</v>
      </c>
    </row>
    <row r="28" spans="1:9">
      <c r="A28" s="9" t="e">
        <f t="shared" si="0"/>
        <v>#N/A</v>
      </c>
      <c r="B28" s="57"/>
      <c r="C28" s="58"/>
      <c r="F28" s="9">
        <f t="shared" si="1"/>
        <v>17</v>
      </c>
      <c r="G28" s="67" t="s">
        <v>291</v>
      </c>
      <c r="H28" s="58" t="s">
        <v>20</v>
      </c>
      <c r="I28">
        <v>35</v>
      </c>
    </row>
    <row r="29" spans="1:9">
      <c r="A29" s="9" t="e">
        <f t="shared" si="0"/>
        <v>#N/A</v>
      </c>
      <c r="B29" s="57"/>
      <c r="C29" s="58"/>
      <c r="F29" s="9">
        <f t="shared" si="1"/>
        <v>17</v>
      </c>
      <c r="G29" s="67" t="s">
        <v>968</v>
      </c>
      <c r="H29" s="58" t="s">
        <v>20</v>
      </c>
      <c r="I29">
        <v>35</v>
      </c>
    </row>
    <row r="30" spans="1:9">
      <c r="A30" s="9" t="e">
        <f t="shared" si="0"/>
        <v>#N/A</v>
      </c>
      <c r="B30" s="57"/>
      <c r="C30" s="58"/>
      <c r="F30" s="9">
        <f t="shared" si="1"/>
        <v>17</v>
      </c>
      <c r="G30" s="67" t="s">
        <v>969</v>
      </c>
      <c r="H30" s="58" t="s">
        <v>20</v>
      </c>
      <c r="I30">
        <v>35</v>
      </c>
    </row>
    <row r="31" spans="1:9">
      <c r="A31" s="9" t="e">
        <f t="shared" si="0"/>
        <v>#N/A</v>
      </c>
      <c r="B31" s="59"/>
      <c r="C31" s="58"/>
      <c r="F31" s="9">
        <f t="shared" si="1"/>
        <v>17</v>
      </c>
      <c r="G31" s="67" t="s">
        <v>970</v>
      </c>
      <c r="H31" s="58" t="s">
        <v>20</v>
      </c>
      <c r="I31">
        <v>35</v>
      </c>
    </row>
    <row r="32" spans="1:9">
      <c r="A32" s="9" t="e">
        <f t="shared" si="0"/>
        <v>#N/A</v>
      </c>
      <c r="B32" s="59"/>
      <c r="C32" s="58"/>
      <c r="F32" s="9">
        <f t="shared" si="1"/>
        <v>17</v>
      </c>
      <c r="G32" s="67" t="s">
        <v>327</v>
      </c>
      <c r="H32" s="58" t="s">
        <v>20</v>
      </c>
      <c r="I32">
        <v>35</v>
      </c>
    </row>
    <row r="33" spans="1:9">
      <c r="A33" s="9" t="e">
        <f t="shared" si="0"/>
        <v>#N/A</v>
      </c>
      <c r="B33" s="59"/>
      <c r="C33" s="58"/>
      <c r="F33" s="9">
        <f t="shared" si="1"/>
        <v>17</v>
      </c>
      <c r="G33" s="67" t="s">
        <v>971</v>
      </c>
      <c r="H33" s="58" t="s">
        <v>20</v>
      </c>
      <c r="I33">
        <v>35</v>
      </c>
    </row>
    <row r="34" spans="1:9">
      <c r="A34" s="9" t="e">
        <f t="shared" si="0"/>
        <v>#N/A</v>
      </c>
      <c r="B34" s="60"/>
      <c r="C34" s="58"/>
      <c r="F34" s="9">
        <f t="shared" si="1"/>
        <v>17</v>
      </c>
      <c r="G34" s="67" t="s">
        <v>972</v>
      </c>
      <c r="H34" s="58" t="s">
        <v>20</v>
      </c>
      <c r="I34">
        <v>35</v>
      </c>
    </row>
    <row r="35" spans="1:9">
      <c r="A35" s="9" t="e">
        <f t="shared" si="0"/>
        <v>#N/A</v>
      </c>
      <c r="B35" s="60"/>
      <c r="C35" s="58"/>
      <c r="F35" s="9">
        <f t="shared" si="1"/>
        <v>17</v>
      </c>
      <c r="G35" s="67" t="s">
        <v>973</v>
      </c>
      <c r="H35" s="58" t="s">
        <v>20</v>
      </c>
      <c r="I35">
        <v>35</v>
      </c>
    </row>
    <row r="36" spans="1:9">
      <c r="A36" s="9" t="e">
        <f t="shared" si="0"/>
        <v>#N/A</v>
      </c>
      <c r="B36" s="60"/>
      <c r="C36" s="58"/>
      <c r="F36" s="9">
        <f t="shared" si="1"/>
        <v>17</v>
      </c>
      <c r="G36" s="67" t="s">
        <v>974</v>
      </c>
      <c r="H36" s="58" t="s">
        <v>20</v>
      </c>
      <c r="I36">
        <v>35</v>
      </c>
    </row>
    <row r="37" spans="1:9">
      <c r="F37" s="9">
        <f t="shared" si="1"/>
        <v>33</v>
      </c>
      <c r="G37" s="67" t="s">
        <v>975</v>
      </c>
      <c r="H37" s="58" t="s">
        <v>20</v>
      </c>
      <c r="I37">
        <v>15</v>
      </c>
    </row>
    <row r="38" spans="1:9">
      <c r="F38" s="9">
        <f t="shared" si="1"/>
        <v>33</v>
      </c>
      <c r="G38" s="67" t="s">
        <v>976</v>
      </c>
      <c r="H38" s="58" t="s">
        <v>20</v>
      </c>
      <c r="I38">
        <v>15</v>
      </c>
    </row>
    <row r="39" spans="1:9">
      <c r="F39" s="9">
        <f t="shared" si="1"/>
        <v>33</v>
      </c>
      <c r="G39" s="67" t="s">
        <v>977</v>
      </c>
      <c r="H39" s="58" t="s">
        <v>20</v>
      </c>
      <c r="I39">
        <v>15</v>
      </c>
    </row>
    <row r="40" spans="1:9">
      <c r="F40" s="9">
        <f t="shared" si="1"/>
        <v>33</v>
      </c>
      <c r="G40" s="67" t="s">
        <v>978</v>
      </c>
      <c r="H40" s="58" t="s">
        <v>20</v>
      </c>
      <c r="I40">
        <v>15</v>
      </c>
    </row>
    <row r="41" spans="1:9">
      <c r="F41" s="9">
        <f t="shared" si="1"/>
        <v>33</v>
      </c>
      <c r="G41" s="67" t="s">
        <v>277</v>
      </c>
      <c r="H41" s="58" t="s">
        <v>20</v>
      </c>
      <c r="I41">
        <v>15</v>
      </c>
    </row>
    <row r="42" spans="1:9">
      <c r="F42" s="9">
        <f t="shared" si="1"/>
        <v>33</v>
      </c>
      <c r="G42" s="67" t="s">
        <v>278</v>
      </c>
      <c r="H42" s="58" t="s">
        <v>20</v>
      </c>
      <c r="I42">
        <v>15</v>
      </c>
    </row>
    <row r="43" spans="1:9">
      <c r="F43" s="9">
        <f t="shared" si="1"/>
        <v>33</v>
      </c>
      <c r="G43" s="67" t="s">
        <v>979</v>
      </c>
      <c r="H43" s="58" t="s">
        <v>20</v>
      </c>
      <c r="I43">
        <v>15</v>
      </c>
    </row>
    <row r="44" spans="1:9">
      <c r="F44" s="9">
        <f t="shared" si="1"/>
        <v>33</v>
      </c>
      <c r="G44" s="67" t="s">
        <v>980</v>
      </c>
      <c r="H44" s="58" t="s">
        <v>20</v>
      </c>
      <c r="I44">
        <v>15</v>
      </c>
    </row>
    <row r="45" spans="1:9">
      <c r="F45" s="9">
        <f t="shared" si="1"/>
        <v>33</v>
      </c>
      <c r="G45" s="67" t="s">
        <v>290</v>
      </c>
      <c r="H45" s="58" t="s">
        <v>20</v>
      </c>
      <c r="I45">
        <v>15</v>
      </c>
    </row>
    <row r="46" spans="1:9">
      <c r="F46" s="9">
        <f t="shared" si="1"/>
        <v>33</v>
      </c>
      <c r="G46" s="67" t="s">
        <v>289</v>
      </c>
      <c r="H46" s="58" t="s">
        <v>20</v>
      </c>
      <c r="I46">
        <v>15</v>
      </c>
    </row>
    <row r="47" spans="1:9">
      <c r="F47" s="9" t="e">
        <f t="shared" si="1"/>
        <v>#N/A</v>
      </c>
      <c r="G47" s="39"/>
    </row>
    <row r="48" spans="1:9">
      <c r="F48" s="9" t="e">
        <f t="shared" si="1"/>
        <v>#N/A</v>
      </c>
      <c r="G48" s="39"/>
    </row>
    <row r="49" spans="6:9">
      <c r="F49" s="9" t="e">
        <f t="shared" si="1"/>
        <v>#N/A</v>
      </c>
      <c r="G49" s="39"/>
    </row>
    <row r="50" spans="6:9">
      <c r="F50" s="9" t="e">
        <f t="shared" si="1"/>
        <v>#N/A</v>
      </c>
      <c r="G50" s="39"/>
    </row>
    <row r="51" spans="6:9">
      <c r="F51" s="9" t="e">
        <f t="shared" si="1"/>
        <v>#N/A</v>
      </c>
      <c r="G51" s="39"/>
    </row>
    <row r="52" spans="6:9">
      <c r="F52" s="9" t="e">
        <f t="shared" si="1"/>
        <v>#N/A</v>
      </c>
      <c r="G52" s="39"/>
    </row>
    <row r="53" spans="6:9">
      <c r="F53" s="9" t="e">
        <f t="shared" si="1"/>
        <v>#N/A</v>
      </c>
      <c r="G53" s="39"/>
      <c r="H53" s="45"/>
      <c r="I53" s="54"/>
    </row>
    <row r="54" spans="6:9">
      <c r="F54" s="9" t="e">
        <f t="shared" si="1"/>
        <v>#N/A</v>
      </c>
      <c r="G54" s="39"/>
      <c r="H54" s="45"/>
      <c r="I54" s="54"/>
    </row>
    <row r="55" spans="6:9">
      <c r="F55" s="9" t="e">
        <f t="shared" si="1"/>
        <v>#N/A</v>
      </c>
      <c r="G55" s="17"/>
      <c r="H55" s="46"/>
      <c r="I55" s="54"/>
    </row>
    <row r="56" spans="6:9">
      <c r="F56" s="9" t="e">
        <f t="shared" si="1"/>
        <v>#N/A</v>
      </c>
      <c r="G56" s="17"/>
      <c r="H56" s="46"/>
      <c r="I56" s="54"/>
    </row>
    <row r="57" spans="6:9">
      <c r="F57" s="9" t="e">
        <f t="shared" si="1"/>
        <v>#N/A</v>
      </c>
      <c r="G57" s="17"/>
      <c r="H57" s="46"/>
      <c r="I57" s="54"/>
    </row>
    <row r="58" spans="6:9">
      <c r="F58" s="9" t="e">
        <f t="shared" si="1"/>
        <v>#N/A</v>
      </c>
      <c r="G58" s="39"/>
      <c r="H58" s="45"/>
      <c r="I58" s="54"/>
    </row>
    <row r="59" spans="6:9">
      <c r="F59" s="9" t="e">
        <f t="shared" si="1"/>
        <v>#N/A</v>
      </c>
      <c r="G59" s="17"/>
      <c r="H59" s="46"/>
      <c r="I59" s="54"/>
    </row>
    <row r="60" spans="6:9">
      <c r="F60" s="9" t="e">
        <f t="shared" si="1"/>
        <v>#N/A</v>
      </c>
      <c r="G60" s="17"/>
      <c r="H60" s="46"/>
      <c r="I60" s="54"/>
    </row>
    <row r="61" spans="6:9">
      <c r="F61" s="9" t="e">
        <f t="shared" si="1"/>
        <v>#N/A</v>
      </c>
      <c r="G61" s="17"/>
      <c r="H61" s="46"/>
      <c r="I61" s="54"/>
    </row>
    <row r="62" spans="6:9">
      <c r="F62" s="9" t="e">
        <f t="shared" si="1"/>
        <v>#N/A</v>
      </c>
      <c r="G62" s="17"/>
      <c r="H62" s="46"/>
      <c r="I62" s="54"/>
    </row>
    <row r="63" spans="6:9">
      <c r="F63" s="9" t="e">
        <f t="shared" si="1"/>
        <v>#N/A</v>
      </c>
      <c r="G63" s="17"/>
      <c r="H63" s="46"/>
      <c r="I63" s="54"/>
    </row>
    <row r="64" spans="6:9">
      <c r="F64" s="9" t="e">
        <f t="shared" si="1"/>
        <v>#N/A</v>
      </c>
      <c r="G64" s="17"/>
      <c r="H64" s="46"/>
      <c r="I64" s="54"/>
    </row>
    <row r="65" spans="6:9">
      <c r="F65" s="9" t="e">
        <f t="shared" si="1"/>
        <v>#N/A</v>
      </c>
      <c r="G65" s="17"/>
      <c r="H65" s="46"/>
      <c r="I65" s="54"/>
    </row>
    <row r="66" spans="6:9">
      <c r="F66" s="9" t="e">
        <f t="shared" si="1"/>
        <v>#N/A</v>
      </c>
      <c r="G66" s="17"/>
      <c r="H66" s="46"/>
      <c r="I66" s="54"/>
    </row>
    <row r="67" spans="6:9">
      <c r="F67" s="9" t="e">
        <f t="shared" si="1"/>
        <v>#N/A</v>
      </c>
      <c r="G67" s="17"/>
      <c r="H67" s="46"/>
      <c r="I67" s="54"/>
    </row>
  </sheetData>
  <mergeCells count="2">
    <mergeCell ref="B1:O1"/>
    <mergeCell ref="K4:P4"/>
  </mergeCells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9C49E-1A81-4A41-A00C-BC1A6CAD1B43}">
  <sheetPr codeName="Ark2"/>
  <dimension ref="A1:V104"/>
  <sheetViews>
    <sheetView zoomScale="90" zoomScaleNormal="90" workbookViewId="0">
      <selection activeCell="N17" sqref="N17"/>
    </sheetView>
  </sheetViews>
  <sheetFormatPr defaultColWidth="10.6640625" defaultRowHeight="15.5" outlineLevelCol="1"/>
  <cols>
    <col min="2" max="2" width="23.33203125" bestFit="1" customWidth="1"/>
    <col min="5" max="15" width="10.83203125" customWidth="1" outlineLevel="1"/>
  </cols>
  <sheetData>
    <row r="1" spans="1:22" ht="26">
      <c r="A1" s="150" t="s">
        <v>40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</row>
    <row r="3" spans="1:22">
      <c r="E3" s="28" t="s">
        <v>26</v>
      </c>
      <c r="F3" s="29"/>
      <c r="G3" s="29"/>
      <c r="H3" s="34"/>
      <c r="I3" s="34"/>
      <c r="J3" s="34"/>
      <c r="K3" s="34"/>
      <c r="L3" s="34"/>
      <c r="M3" s="34"/>
      <c r="N3" s="34"/>
      <c r="O3" s="35"/>
    </row>
    <row r="4" spans="1:22">
      <c r="A4" s="8" t="s">
        <v>0</v>
      </c>
      <c r="B4" s="8" t="s">
        <v>1</v>
      </c>
      <c r="C4" s="8" t="s">
        <v>15</v>
      </c>
      <c r="D4" s="8" t="s">
        <v>2</v>
      </c>
      <c r="E4" s="30" t="s">
        <v>84</v>
      </c>
      <c r="F4" s="31" t="s">
        <v>87</v>
      </c>
      <c r="G4" s="31" t="s">
        <v>352</v>
      </c>
      <c r="H4" s="31" t="s">
        <v>403</v>
      </c>
      <c r="I4" s="31" t="s">
        <v>532</v>
      </c>
      <c r="J4" s="31" t="s">
        <v>928</v>
      </c>
      <c r="K4" s="31" t="s">
        <v>982</v>
      </c>
      <c r="L4" s="31" t="s">
        <v>1213</v>
      </c>
      <c r="M4" s="31" t="s">
        <v>1268</v>
      </c>
      <c r="N4" s="31" t="s">
        <v>17</v>
      </c>
      <c r="O4" s="32" t="s">
        <v>18</v>
      </c>
    </row>
    <row r="5" spans="1:22">
      <c r="A5" s="10">
        <f t="shared" ref="A5:A36" si="0">RANK(D5,$D$5:$D$84,0)</f>
        <v>1</v>
      </c>
      <c r="B5" s="83" t="s">
        <v>535</v>
      </c>
      <c r="C5" s="83" t="s">
        <v>536</v>
      </c>
      <c r="D5">
        <f t="shared" ref="D5:D36" si="1">SUM(E5:O5)</f>
        <v>700</v>
      </c>
      <c r="E5" s="23"/>
      <c r="F5" s="24"/>
      <c r="G5" s="24"/>
      <c r="H5" s="24"/>
      <c r="I5">
        <v>700</v>
      </c>
      <c r="J5" s="24"/>
      <c r="K5" s="24"/>
      <c r="L5" s="24"/>
      <c r="M5" s="24"/>
      <c r="N5" s="24"/>
      <c r="O5" s="25"/>
    </row>
    <row r="6" spans="1:22">
      <c r="A6" s="71">
        <f t="shared" si="0"/>
        <v>1</v>
      </c>
      <c r="B6" s="136" t="s">
        <v>65</v>
      </c>
      <c r="C6" t="s">
        <v>47</v>
      </c>
      <c r="D6" s="24">
        <f t="shared" si="1"/>
        <v>700</v>
      </c>
      <c r="E6" s="23"/>
      <c r="F6" s="24"/>
      <c r="G6" s="24"/>
      <c r="H6" s="24"/>
      <c r="I6" s="24"/>
      <c r="J6" s="24"/>
      <c r="K6" s="24"/>
      <c r="L6" s="24"/>
      <c r="M6" s="93">
        <v>700</v>
      </c>
      <c r="N6" s="24"/>
      <c r="O6" s="25"/>
    </row>
    <row r="7" spans="1:22">
      <c r="A7">
        <f t="shared" si="0"/>
        <v>3</v>
      </c>
      <c r="B7" s="58" t="s">
        <v>233</v>
      </c>
      <c r="C7" s="58" t="s">
        <v>47</v>
      </c>
      <c r="D7">
        <f t="shared" si="1"/>
        <v>500</v>
      </c>
      <c r="E7" s="23"/>
      <c r="F7" s="24"/>
      <c r="G7">
        <v>500</v>
      </c>
      <c r="H7" s="24"/>
      <c r="I7" s="24"/>
      <c r="J7" s="24"/>
      <c r="K7" s="24"/>
      <c r="L7" s="24"/>
      <c r="M7" s="24"/>
      <c r="N7" s="24"/>
      <c r="O7" s="25"/>
    </row>
    <row r="8" spans="1:22">
      <c r="A8">
        <f t="shared" si="0"/>
        <v>4</v>
      </c>
      <c r="B8" s="68" t="s">
        <v>537</v>
      </c>
      <c r="C8" s="68" t="s">
        <v>538</v>
      </c>
      <c r="D8">
        <f t="shared" si="1"/>
        <v>460</v>
      </c>
      <c r="E8" s="23"/>
      <c r="F8" s="24"/>
      <c r="G8" s="24"/>
      <c r="H8" s="24"/>
      <c r="I8">
        <v>460</v>
      </c>
      <c r="J8" s="24"/>
      <c r="K8" s="24"/>
      <c r="L8" s="24"/>
      <c r="M8" s="24"/>
      <c r="N8" s="24"/>
      <c r="O8" s="25"/>
    </row>
    <row r="9" spans="1:22">
      <c r="A9" s="71">
        <f t="shared" si="0"/>
        <v>4</v>
      </c>
      <c r="B9" s="136" t="s">
        <v>1269</v>
      </c>
      <c r="C9" t="s">
        <v>20</v>
      </c>
      <c r="D9" s="24">
        <f t="shared" si="1"/>
        <v>460</v>
      </c>
      <c r="E9" s="23"/>
      <c r="F9" s="24"/>
      <c r="G9" s="24"/>
      <c r="H9" s="24"/>
      <c r="I9" s="24"/>
      <c r="J9" s="24"/>
      <c r="K9" s="24"/>
      <c r="L9" s="24"/>
      <c r="M9" s="93">
        <v>460</v>
      </c>
      <c r="N9" s="24"/>
      <c r="O9" s="25"/>
    </row>
    <row r="10" spans="1:22">
      <c r="A10">
        <f t="shared" si="0"/>
        <v>6</v>
      </c>
      <c r="B10" s="58" t="s">
        <v>234</v>
      </c>
      <c r="C10" s="58" t="s">
        <v>20</v>
      </c>
      <c r="D10">
        <f t="shared" si="1"/>
        <v>320</v>
      </c>
      <c r="E10" s="23"/>
      <c r="F10" s="24"/>
      <c r="G10">
        <v>320</v>
      </c>
      <c r="H10" s="24"/>
      <c r="I10" s="24"/>
      <c r="J10" s="24"/>
      <c r="K10" s="24"/>
      <c r="L10" s="24"/>
      <c r="M10" s="24"/>
      <c r="N10" s="24"/>
      <c r="O10" s="25"/>
    </row>
    <row r="11" spans="1:22">
      <c r="A11">
        <f t="shared" si="0"/>
        <v>7</v>
      </c>
      <c r="B11" s="83" t="s">
        <v>539</v>
      </c>
      <c r="C11" s="83" t="s">
        <v>47</v>
      </c>
      <c r="D11">
        <f t="shared" si="1"/>
        <v>300</v>
      </c>
      <c r="E11" s="23"/>
      <c r="F11" s="24"/>
      <c r="G11" s="24"/>
      <c r="H11" s="24"/>
      <c r="I11">
        <v>300</v>
      </c>
      <c r="J11" s="24"/>
      <c r="K11" s="24"/>
      <c r="L11" s="24"/>
      <c r="M11" s="24"/>
      <c r="N11" s="24"/>
      <c r="O11" s="25"/>
    </row>
    <row r="12" spans="1:22">
      <c r="A12" s="71">
        <f t="shared" si="0"/>
        <v>7</v>
      </c>
      <c r="B12" s="136" t="s">
        <v>1270</v>
      </c>
      <c r="C12" t="s">
        <v>50</v>
      </c>
      <c r="D12" s="24">
        <f t="shared" si="1"/>
        <v>300</v>
      </c>
      <c r="E12" s="23"/>
      <c r="F12" s="24"/>
      <c r="G12" s="24"/>
      <c r="H12" s="24"/>
      <c r="I12" s="24"/>
      <c r="J12" s="24"/>
      <c r="K12" s="24"/>
      <c r="L12" s="24"/>
      <c r="M12" s="93">
        <v>300</v>
      </c>
      <c r="N12" s="24"/>
      <c r="O12" s="25"/>
    </row>
    <row r="13" spans="1:22">
      <c r="A13" s="10">
        <f t="shared" si="0"/>
        <v>9</v>
      </c>
      <c r="B13" s="58" t="s">
        <v>936</v>
      </c>
      <c r="C13" s="58" t="s">
        <v>937</v>
      </c>
      <c r="D13">
        <f t="shared" si="1"/>
        <v>250</v>
      </c>
      <c r="E13" s="23"/>
      <c r="F13" s="24"/>
      <c r="G13" s="24"/>
      <c r="H13" s="24"/>
      <c r="I13" s="24"/>
      <c r="J13" s="24">
        <v>250</v>
      </c>
      <c r="K13" s="24"/>
      <c r="L13" s="24"/>
      <c r="M13" s="24"/>
      <c r="N13" s="24"/>
      <c r="O13" s="25"/>
    </row>
    <row r="14" spans="1:22">
      <c r="A14" s="71">
        <f t="shared" si="0"/>
        <v>9</v>
      </c>
      <c r="B14" s="58" t="s">
        <v>953</v>
      </c>
      <c r="C14" s="58" t="s">
        <v>20</v>
      </c>
      <c r="D14" s="24">
        <f t="shared" si="1"/>
        <v>250</v>
      </c>
      <c r="E14" s="23"/>
      <c r="F14" s="24"/>
      <c r="G14" s="24"/>
      <c r="H14" s="24"/>
      <c r="I14" s="24"/>
      <c r="J14" s="24"/>
      <c r="K14">
        <v>250</v>
      </c>
      <c r="L14" s="24"/>
      <c r="M14" s="24"/>
      <c r="N14" s="24"/>
      <c r="O14" s="25"/>
    </row>
    <row r="15" spans="1:22">
      <c r="A15">
        <f t="shared" si="0"/>
        <v>11</v>
      </c>
      <c r="B15" s="68" t="s">
        <v>540</v>
      </c>
      <c r="C15" s="68" t="s">
        <v>19</v>
      </c>
      <c r="D15">
        <f t="shared" si="1"/>
        <v>240</v>
      </c>
      <c r="E15" s="23"/>
      <c r="F15" s="24"/>
      <c r="G15" s="24"/>
      <c r="H15" s="24"/>
      <c r="I15">
        <v>240</v>
      </c>
      <c r="J15" s="24"/>
      <c r="K15" s="24"/>
      <c r="L15" s="24"/>
      <c r="M15" s="24"/>
      <c r="N15" s="24"/>
      <c r="O15" s="25"/>
      <c r="Q15" s="147" t="s">
        <v>12</v>
      </c>
      <c r="R15" s="148"/>
      <c r="S15" s="148"/>
      <c r="T15" s="148"/>
      <c r="U15" s="148"/>
      <c r="V15" s="149"/>
    </row>
    <row r="16" spans="1:22">
      <c r="A16" s="71">
        <f t="shared" si="0"/>
        <v>11</v>
      </c>
      <c r="B16" s="136" t="s">
        <v>1271</v>
      </c>
      <c r="C16" t="s">
        <v>1272</v>
      </c>
      <c r="D16" s="24">
        <f t="shared" si="1"/>
        <v>240</v>
      </c>
      <c r="E16" s="23"/>
      <c r="F16" s="24"/>
      <c r="G16" s="24"/>
      <c r="H16" s="24"/>
      <c r="I16" s="24"/>
      <c r="J16" s="24"/>
      <c r="K16" s="24"/>
      <c r="L16" s="24"/>
      <c r="M16" s="93">
        <v>240</v>
      </c>
      <c r="N16" s="24"/>
      <c r="O16" s="25"/>
      <c r="Q16" s="11"/>
      <c r="R16" s="15" t="s">
        <v>39</v>
      </c>
      <c r="S16" s="15" t="s">
        <v>32</v>
      </c>
      <c r="T16" s="15" t="s">
        <v>33</v>
      </c>
      <c r="U16" s="15" t="s">
        <v>3</v>
      </c>
      <c r="V16" s="16" t="s">
        <v>4</v>
      </c>
    </row>
    <row r="17" spans="1:22">
      <c r="A17">
        <f t="shared" si="0"/>
        <v>13</v>
      </c>
      <c r="B17" s="58" t="s">
        <v>235</v>
      </c>
      <c r="C17" s="58" t="s">
        <v>20</v>
      </c>
      <c r="D17">
        <f t="shared" si="1"/>
        <v>210</v>
      </c>
      <c r="E17" s="23"/>
      <c r="F17" s="24"/>
      <c r="G17">
        <v>210</v>
      </c>
      <c r="H17" s="24"/>
      <c r="I17" s="24"/>
      <c r="J17" s="24"/>
      <c r="K17" s="24"/>
      <c r="L17" s="24"/>
      <c r="M17" s="24"/>
      <c r="N17" s="24"/>
      <c r="O17" s="25"/>
      <c r="Q17" s="12" t="s">
        <v>5</v>
      </c>
      <c r="R17" s="5">
        <v>125</v>
      </c>
      <c r="S17" s="5">
        <v>250</v>
      </c>
      <c r="T17" s="1">
        <v>500</v>
      </c>
      <c r="U17" s="5">
        <v>700</v>
      </c>
      <c r="V17" s="2">
        <v>1000</v>
      </c>
    </row>
    <row r="18" spans="1:22">
      <c r="A18" s="10">
        <f t="shared" si="0"/>
        <v>14</v>
      </c>
      <c r="B18" s="58" t="s">
        <v>938</v>
      </c>
      <c r="C18" s="58" t="s">
        <v>20</v>
      </c>
      <c r="D18">
        <f t="shared" si="1"/>
        <v>165</v>
      </c>
      <c r="E18" s="23"/>
      <c r="J18">
        <v>165</v>
      </c>
      <c r="O18" s="25"/>
      <c r="Q18" s="13" t="s">
        <v>6</v>
      </c>
      <c r="R18" s="6">
        <v>80</v>
      </c>
      <c r="S18" s="6">
        <v>165</v>
      </c>
      <c r="T18" s="1">
        <v>320</v>
      </c>
      <c r="U18" s="6">
        <v>460</v>
      </c>
      <c r="V18" s="2">
        <v>645</v>
      </c>
    </row>
    <row r="19" spans="1:22">
      <c r="A19" s="10">
        <f t="shared" si="0"/>
        <v>14</v>
      </c>
      <c r="B19" s="95" t="s">
        <v>1052</v>
      </c>
      <c r="C19" s="83" t="s">
        <v>20</v>
      </c>
      <c r="D19">
        <f t="shared" si="1"/>
        <v>165</v>
      </c>
      <c r="E19" s="23"/>
      <c r="K19">
        <v>165</v>
      </c>
      <c r="O19" s="25"/>
      <c r="Q19" s="13" t="s">
        <v>7</v>
      </c>
      <c r="R19" s="6">
        <v>55</v>
      </c>
      <c r="S19" s="6">
        <v>110</v>
      </c>
      <c r="T19" s="1">
        <v>210</v>
      </c>
      <c r="U19" s="6">
        <v>300</v>
      </c>
      <c r="V19" s="2">
        <v>420</v>
      </c>
    </row>
    <row r="20" spans="1:22">
      <c r="A20">
        <f t="shared" si="0"/>
        <v>16</v>
      </c>
      <c r="B20" s="83" t="s">
        <v>541</v>
      </c>
      <c r="C20" s="83" t="s">
        <v>19</v>
      </c>
      <c r="D20">
        <f t="shared" si="1"/>
        <v>160</v>
      </c>
      <c r="E20" s="23"/>
      <c r="F20" s="24"/>
      <c r="G20" s="24"/>
      <c r="H20" s="24"/>
      <c r="I20">
        <v>160</v>
      </c>
      <c r="J20" s="24"/>
      <c r="K20" s="24"/>
      <c r="L20" s="24"/>
      <c r="M20" s="24"/>
      <c r="N20" s="24"/>
      <c r="O20" s="25"/>
      <c r="Q20" s="13" t="s">
        <v>8</v>
      </c>
      <c r="R20" s="6">
        <v>40</v>
      </c>
      <c r="S20" s="6">
        <v>85</v>
      </c>
      <c r="T20" s="1">
        <v>165</v>
      </c>
      <c r="U20" s="6">
        <v>240</v>
      </c>
      <c r="V20" s="2">
        <v>335</v>
      </c>
    </row>
    <row r="21" spans="1:22">
      <c r="A21">
        <f t="shared" si="0"/>
        <v>16</v>
      </c>
      <c r="B21" s="68" t="s">
        <v>542</v>
      </c>
      <c r="C21" s="68" t="s">
        <v>24</v>
      </c>
      <c r="D21">
        <f t="shared" si="1"/>
        <v>160</v>
      </c>
      <c r="E21" s="23"/>
      <c r="F21" s="24"/>
      <c r="G21" s="24"/>
      <c r="H21" s="24"/>
      <c r="I21">
        <v>160</v>
      </c>
      <c r="J21" s="24"/>
      <c r="K21" s="24"/>
      <c r="L21" s="24"/>
      <c r="M21" s="24"/>
      <c r="N21" s="24"/>
      <c r="O21" s="25"/>
      <c r="Q21" s="13" t="s">
        <v>9</v>
      </c>
      <c r="R21" s="6">
        <v>30</v>
      </c>
      <c r="S21" s="6">
        <v>60</v>
      </c>
      <c r="T21" s="1">
        <v>110</v>
      </c>
      <c r="U21" s="6">
        <v>160</v>
      </c>
      <c r="V21" s="2">
        <v>225</v>
      </c>
    </row>
    <row r="22" spans="1:22">
      <c r="A22">
        <f t="shared" si="0"/>
        <v>16</v>
      </c>
      <c r="B22" s="83" t="s">
        <v>543</v>
      </c>
      <c r="C22" s="83" t="s">
        <v>20</v>
      </c>
      <c r="D22">
        <f t="shared" si="1"/>
        <v>160</v>
      </c>
      <c r="E22" s="23"/>
      <c r="F22" s="24"/>
      <c r="G22" s="24"/>
      <c r="H22" s="24"/>
      <c r="I22">
        <v>160</v>
      </c>
      <c r="J22" s="24"/>
      <c r="K22" s="24"/>
      <c r="L22" s="24"/>
      <c r="M22" s="24"/>
      <c r="N22" s="24"/>
      <c r="O22" s="25"/>
      <c r="Q22" s="13" t="s">
        <v>10</v>
      </c>
      <c r="R22" s="6">
        <v>20</v>
      </c>
      <c r="S22" s="6">
        <v>35</v>
      </c>
      <c r="T22" s="1">
        <v>70</v>
      </c>
      <c r="U22" s="6">
        <v>100</v>
      </c>
      <c r="V22" s="2">
        <v>140</v>
      </c>
    </row>
    <row r="23" spans="1:22">
      <c r="A23" s="10">
        <f t="shared" si="0"/>
        <v>16</v>
      </c>
      <c r="B23" s="68" t="s">
        <v>544</v>
      </c>
      <c r="C23" s="68" t="s">
        <v>24</v>
      </c>
      <c r="D23">
        <f t="shared" si="1"/>
        <v>160</v>
      </c>
      <c r="E23" s="23"/>
      <c r="F23" s="24"/>
      <c r="G23" s="24"/>
      <c r="H23" s="24"/>
      <c r="I23">
        <v>160</v>
      </c>
      <c r="J23" s="24"/>
      <c r="K23" s="24"/>
      <c r="L23" s="24"/>
      <c r="M23" s="24"/>
      <c r="N23" s="24"/>
      <c r="O23" s="25"/>
      <c r="Q23" s="14" t="s">
        <v>11</v>
      </c>
      <c r="R23" s="7">
        <v>10</v>
      </c>
      <c r="S23" s="7">
        <v>15</v>
      </c>
      <c r="T23" s="3">
        <v>30</v>
      </c>
      <c r="U23" s="7">
        <v>40</v>
      </c>
      <c r="V23" s="4">
        <v>55</v>
      </c>
    </row>
    <row r="24" spans="1:22">
      <c r="A24" s="71">
        <f t="shared" si="0"/>
        <v>16</v>
      </c>
      <c r="B24" s="136" t="s">
        <v>1273</v>
      </c>
      <c r="C24" t="s">
        <v>50</v>
      </c>
      <c r="D24" s="24">
        <f t="shared" si="1"/>
        <v>160</v>
      </c>
      <c r="E24" s="23"/>
      <c r="F24" s="24"/>
      <c r="G24" s="24"/>
      <c r="H24" s="24"/>
      <c r="I24" s="24"/>
      <c r="J24" s="24"/>
      <c r="K24" s="24"/>
      <c r="L24" s="24"/>
      <c r="M24" s="93">
        <v>160</v>
      </c>
      <c r="N24" s="24"/>
      <c r="O24" s="25"/>
    </row>
    <row r="25" spans="1:22">
      <c r="A25" s="71">
        <f t="shared" si="0"/>
        <v>16</v>
      </c>
      <c r="B25" s="136" t="s">
        <v>1274</v>
      </c>
      <c r="C25" t="s">
        <v>20</v>
      </c>
      <c r="D25" s="24">
        <f t="shared" si="1"/>
        <v>160</v>
      </c>
      <c r="E25" s="23"/>
      <c r="F25" s="24"/>
      <c r="G25" s="24"/>
      <c r="H25" s="24"/>
      <c r="I25" s="24"/>
      <c r="J25" s="24"/>
      <c r="K25" s="24"/>
      <c r="L25" s="24"/>
      <c r="M25" s="93">
        <v>160</v>
      </c>
      <c r="N25" s="24"/>
      <c r="O25" s="25"/>
    </row>
    <row r="26" spans="1:22">
      <c r="A26" s="71">
        <f t="shared" si="0"/>
        <v>16</v>
      </c>
      <c r="B26" s="136" t="s">
        <v>1275</v>
      </c>
      <c r="C26" t="s">
        <v>1276</v>
      </c>
      <c r="D26" s="24">
        <f t="shared" si="1"/>
        <v>160</v>
      </c>
      <c r="E26" s="23"/>
      <c r="F26" s="24"/>
      <c r="G26" s="24"/>
      <c r="H26" s="24"/>
      <c r="I26" s="24"/>
      <c r="J26" s="24"/>
      <c r="K26" s="24"/>
      <c r="L26" s="24"/>
      <c r="M26" s="93">
        <v>160</v>
      </c>
      <c r="N26" s="24"/>
      <c r="O26" s="25"/>
    </row>
    <row r="27" spans="1:22">
      <c r="A27" s="10">
        <f t="shared" si="0"/>
        <v>23</v>
      </c>
      <c r="B27" s="57" t="s">
        <v>465</v>
      </c>
      <c r="C27" s="58" t="s">
        <v>19</v>
      </c>
      <c r="D27">
        <f t="shared" si="1"/>
        <v>125</v>
      </c>
      <c r="E27" s="23"/>
      <c r="F27" s="24"/>
      <c r="G27" s="24"/>
      <c r="H27">
        <v>125</v>
      </c>
      <c r="I27" s="24"/>
      <c r="J27" s="24"/>
      <c r="K27" s="24"/>
      <c r="L27" s="24"/>
      <c r="M27" s="24"/>
      <c r="N27" s="24"/>
      <c r="O27" s="25"/>
    </row>
    <row r="28" spans="1:22">
      <c r="A28" s="10">
        <f t="shared" si="0"/>
        <v>23</v>
      </c>
      <c r="B28" s="104" t="s">
        <v>1214</v>
      </c>
      <c r="C28" s="104" t="s">
        <v>47</v>
      </c>
      <c r="D28">
        <f t="shared" si="1"/>
        <v>125</v>
      </c>
      <c r="E28" s="23"/>
      <c r="L28" s="105">
        <v>125</v>
      </c>
      <c r="O28" s="25"/>
    </row>
    <row r="29" spans="1:22">
      <c r="A29">
        <f t="shared" si="0"/>
        <v>25</v>
      </c>
      <c r="B29" s="58" t="s">
        <v>236</v>
      </c>
      <c r="C29" s="58" t="s">
        <v>20</v>
      </c>
      <c r="D29">
        <f t="shared" si="1"/>
        <v>110</v>
      </c>
      <c r="E29" s="23"/>
      <c r="F29" s="24"/>
      <c r="G29">
        <v>110</v>
      </c>
      <c r="H29" s="24"/>
      <c r="I29" s="24"/>
      <c r="J29" s="24"/>
      <c r="K29" s="24"/>
      <c r="L29" s="24"/>
      <c r="M29" s="24"/>
      <c r="N29" s="24"/>
      <c r="O29" s="25"/>
    </row>
    <row r="30" spans="1:22">
      <c r="A30">
        <f t="shared" si="0"/>
        <v>25</v>
      </c>
      <c r="B30" s="58" t="s">
        <v>237</v>
      </c>
      <c r="C30" s="58" t="s">
        <v>238</v>
      </c>
      <c r="D30">
        <f t="shared" si="1"/>
        <v>110</v>
      </c>
      <c r="E30" s="23"/>
      <c r="F30" s="24"/>
      <c r="G30">
        <v>110</v>
      </c>
      <c r="H30" s="24"/>
      <c r="I30" s="24"/>
      <c r="J30" s="24"/>
      <c r="K30" s="24"/>
      <c r="L30" s="24"/>
      <c r="M30" s="24"/>
      <c r="N30" s="24"/>
      <c r="O30" s="25"/>
    </row>
    <row r="31" spans="1:22">
      <c r="A31">
        <f t="shared" si="0"/>
        <v>25</v>
      </c>
      <c r="B31" s="82" t="s">
        <v>239</v>
      </c>
      <c r="C31" s="82" t="s">
        <v>20</v>
      </c>
      <c r="D31">
        <f t="shared" si="1"/>
        <v>110</v>
      </c>
      <c r="E31" s="23"/>
      <c r="F31" s="24"/>
      <c r="G31">
        <v>110</v>
      </c>
      <c r="H31" s="24"/>
      <c r="I31" s="24"/>
      <c r="J31" s="24"/>
      <c r="K31" s="24"/>
      <c r="L31" s="24"/>
      <c r="M31" s="24"/>
      <c r="N31" s="24"/>
      <c r="O31" s="25"/>
      <c r="Q31" s="36" t="s">
        <v>27</v>
      </c>
      <c r="R31" s="37"/>
      <c r="S31" s="37"/>
      <c r="T31" s="38"/>
    </row>
    <row r="32" spans="1:22">
      <c r="A32">
        <f t="shared" si="0"/>
        <v>25</v>
      </c>
      <c r="B32" s="82" t="s">
        <v>240</v>
      </c>
      <c r="C32" s="82" t="s">
        <v>20</v>
      </c>
      <c r="D32">
        <f t="shared" si="1"/>
        <v>110</v>
      </c>
      <c r="E32" s="23"/>
      <c r="F32" s="24"/>
      <c r="G32">
        <v>110</v>
      </c>
      <c r="H32" s="24"/>
      <c r="I32" s="24"/>
      <c r="J32" s="24"/>
      <c r="K32" s="24"/>
      <c r="L32" s="24"/>
      <c r="M32" s="24"/>
      <c r="N32" s="24"/>
      <c r="O32" s="25"/>
      <c r="Q32" s="33" t="s">
        <v>0</v>
      </c>
      <c r="R32" s="26" t="s">
        <v>28</v>
      </c>
      <c r="S32" s="27" t="s">
        <v>14</v>
      </c>
      <c r="T32" s="26" t="s">
        <v>29</v>
      </c>
    </row>
    <row r="33" spans="1:20">
      <c r="A33" s="10">
        <f t="shared" si="0"/>
        <v>25</v>
      </c>
      <c r="B33" s="82" t="s">
        <v>939</v>
      </c>
      <c r="C33" s="82" t="s">
        <v>20</v>
      </c>
      <c r="D33">
        <f t="shared" si="1"/>
        <v>110</v>
      </c>
      <c r="E33" s="23"/>
      <c r="J33">
        <v>110</v>
      </c>
      <c r="O33" s="25"/>
      <c r="Q33" s="9">
        <f t="shared" ref="Q33:Q47" si="2">RANK(S33,$S$33:$S$47,0)</f>
        <v>1</v>
      </c>
      <c r="R33" s="24" t="s">
        <v>20</v>
      </c>
      <c r="S33" s="24">
        <f>SUMIF(Tabel16[Nationality],R33,Tabel16[Point])</f>
        <v>4240</v>
      </c>
      <c r="T33">
        <f>COUNTIF(Tabel16[Nationality],Tabel68[[#This Row],[Nation]])</f>
        <v>50</v>
      </c>
    </row>
    <row r="34" spans="1:20">
      <c r="A34" s="10">
        <f t="shared" si="0"/>
        <v>25</v>
      </c>
      <c r="B34" s="82" t="s">
        <v>1053</v>
      </c>
      <c r="C34" s="79" t="s">
        <v>20</v>
      </c>
      <c r="D34">
        <f t="shared" si="1"/>
        <v>110</v>
      </c>
      <c r="E34" s="23"/>
      <c r="K34">
        <v>110</v>
      </c>
      <c r="O34" s="25"/>
      <c r="Q34" s="9">
        <f t="shared" si="2"/>
        <v>2</v>
      </c>
      <c r="R34" s="24" t="s">
        <v>47</v>
      </c>
      <c r="S34" s="24">
        <f>SUMIF(Tabel16[Nationality],R34,Tabel16[Point])</f>
        <v>1625</v>
      </c>
      <c r="T34">
        <f>COUNTIF(Tabel16[Nationality],Tabel68[[#This Row],[Nation]])</f>
        <v>4</v>
      </c>
    </row>
    <row r="35" spans="1:20">
      <c r="A35" s="10">
        <f t="shared" si="0"/>
        <v>31</v>
      </c>
      <c r="B35" s="82" t="s">
        <v>947</v>
      </c>
      <c r="C35" s="82" t="s">
        <v>20</v>
      </c>
      <c r="D35">
        <f t="shared" si="1"/>
        <v>95</v>
      </c>
      <c r="E35" s="23"/>
      <c r="J35">
        <v>35</v>
      </c>
      <c r="K35">
        <v>60</v>
      </c>
      <c r="O35" s="25"/>
      <c r="Q35" s="44">
        <f t="shared" si="2"/>
        <v>6</v>
      </c>
      <c r="R35" t="s">
        <v>49</v>
      </c>
      <c r="S35">
        <f>SUMIF(Tabel16[Nationality],R35,Tabel16[Point])</f>
        <v>70</v>
      </c>
      <c r="T35" s="10">
        <f>COUNTIF(Tabel16[Nationality],Tabel68[[#This Row],[Nation]])</f>
        <v>1</v>
      </c>
    </row>
    <row r="36" spans="1:20">
      <c r="A36" s="10">
        <f t="shared" si="0"/>
        <v>32</v>
      </c>
      <c r="B36" s="82" t="s">
        <v>940</v>
      </c>
      <c r="C36" s="82" t="s">
        <v>20</v>
      </c>
      <c r="D36">
        <f t="shared" si="1"/>
        <v>85</v>
      </c>
      <c r="E36" s="23"/>
      <c r="J36">
        <v>85</v>
      </c>
      <c r="O36" s="25"/>
      <c r="Q36" s="44">
        <f t="shared" si="2"/>
        <v>6</v>
      </c>
      <c r="R36" t="s">
        <v>45</v>
      </c>
      <c r="S36">
        <f>SUMIF(Tabel16[Nationality],R36,Tabel16[Point])</f>
        <v>70</v>
      </c>
      <c r="T36" s="10">
        <f>COUNTIF(Tabel16[Nationality],Tabel68[[#This Row],[Nation]])</f>
        <v>1</v>
      </c>
    </row>
    <row r="37" spans="1:20">
      <c r="A37" s="10">
        <f t="shared" ref="A37:A68" si="3">RANK(D37,$D$5:$D$84,0)</f>
        <v>32</v>
      </c>
      <c r="B37" s="82" t="s">
        <v>1054</v>
      </c>
      <c r="C37" s="79" t="s">
        <v>20</v>
      </c>
      <c r="D37">
        <f t="shared" ref="D37:D68" si="4">SUM(E37:O37)</f>
        <v>85</v>
      </c>
      <c r="E37" s="23"/>
      <c r="K37">
        <v>85</v>
      </c>
      <c r="O37" s="25"/>
      <c r="Q37" s="9">
        <f t="shared" si="2"/>
        <v>3</v>
      </c>
      <c r="R37" s="24" t="s">
        <v>19</v>
      </c>
      <c r="S37" s="24">
        <f>SUMIF(Tabel16[Nationality],R37,Tabel16[Point])</f>
        <v>700</v>
      </c>
      <c r="T37">
        <f>COUNTIF(Tabel16[Nationality],Tabel68[[#This Row],[Nation]])</f>
        <v>6</v>
      </c>
    </row>
    <row r="38" spans="1:20">
      <c r="A38">
        <f t="shared" si="3"/>
        <v>34</v>
      </c>
      <c r="B38" s="84" t="s">
        <v>466</v>
      </c>
      <c r="C38" s="82" t="s">
        <v>19</v>
      </c>
      <c r="D38">
        <f t="shared" si="4"/>
        <v>80</v>
      </c>
      <c r="E38" s="23"/>
      <c r="F38" s="24"/>
      <c r="G38" s="24"/>
      <c r="H38">
        <v>80</v>
      </c>
      <c r="I38" s="24"/>
      <c r="J38" s="24"/>
      <c r="K38" s="24"/>
      <c r="L38" s="24"/>
      <c r="M38" s="24"/>
      <c r="N38" s="24"/>
      <c r="O38" s="25"/>
      <c r="Q38" s="9">
        <f t="shared" si="2"/>
        <v>9</v>
      </c>
      <c r="R38" s="24" t="s">
        <v>42</v>
      </c>
      <c r="S38" s="24">
        <f>SUMIF(Tabel16[Nationality],R38,Tabel16[Point])</f>
        <v>0</v>
      </c>
      <c r="T38">
        <f>COUNTIF(Tabel16[Nationality],Tabel68[[#This Row],[Nation]])</f>
        <v>0</v>
      </c>
    </row>
    <row r="39" spans="1:20">
      <c r="A39" s="71">
        <f t="shared" si="3"/>
        <v>34</v>
      </c>
      <c r="B39" s="138" t="s">
        <v>1215</v>
      </c>
      <c r="C39" s="138" t="s">
        <v>50</v>
      </c>
      <c r="D39" s="24">
        <f t="shared" si="4"/>
        <v>80</v>
      </c>
      <c r="E39" s="23"/>
      <c r="F39" s="24"/>
      <c r="G39" s="24"/>
      <c r="H39" s="24"/>
      <c r="I39" s="24"/>
      <c r="J39" s="24"/>
      <c r="K39" s="24"/>
      <c r="L39" s="105">
        <v>80</v>
      </c>
      <c r="M39" s="24"/>
      <c r="N39" s="24"/>
      <c r="O39" s="25"/>
      <c r="Q39" s="9">
        <f t="shared" si="2"/>
        <v>9</v>
      </c>
      <c r="R39" s="24" t="s">
        <v>51</v>
      </c>
      <c r="S39" s="24">
        <f>SUMIF(Tabel16[Nationality],R39,Tabel16[Point])</f>
        <v>0</v>
      </c>
      <c r="T39">
        <f>COUNTIF(Tabel16[Nationality],Tabel68[[#This Row],[Nation]])</f>
        <v>0</v>
      </c>
    </row>
    <row r="40" spans="1:20">
      <c r="A40">
        <f t="shared" si="3"/>
        <v>36</v>
      </c>
      <c r="B40" s="95" t="s">
        <v>241</v>
      </c>
      <c r="C40" s="95" t="s">
        <v>20</v>
      </c>
      <c r="D40">
        <f t="shared" si="4"/>
        <v>70</v>
      </c>
      <c r="E40" s="23"/>
      <c r="F40" s="24"/>
      <c r="G40">
        <v>70</v>
      </c>
      <c r="H40" s="24"/>
      <c r="I40" s="24"/>
      <c r="J40" s="24"/>
      <c r="K40" s="24"/>
      <c r="L40" s="24"/>
      <c r="M40" s="24"/>
      <c r="N40" s="24"/>
      <c r="O40" s="25"/>
      <c r="Q40" s="9">
        <f t="shared" si="2"/>
        <v>5</v>
      </c>
      <c r="R40" s="24" t="s">
        <v>24</v>
      </c>
      <c r="S40" s="24">
        <f>SUMIF(Tabel16[Nationality],R40,Tabel16[Point])</f>
        <v>320</v>
      </c>
      <c r="T40">
        <f>COUNTIF(Tabel16[Nationality],Tabel68[[#This Row],[Nation]])</f>
        <v>2</v>
      </c>
    </row>
    <row r="41" spans="1:20">
      <c r="A41">
        <f t="shared" si="3"/>
        <v>36</v>
      </c>
      <c r="B41" s="95" t="s">
        <v>242</v>
      </c>
      <c r="C41" s="95" t="s">
        <v>20</v>
      </c>
      <c r="D41">
        <f t="shared" si="4"/>
        <v>70</v>
      </c>
      <c r="E41" s="23"/>
      <c r="F41" s="24"/>
      <c r="G41">
        <v>70</v>
      </c>
      <c r="H41" s="24"/>
      <c r="I41" s="24"/>
      <c r="J41" s="24"/>
      <c r="K41" s="24"/>
      <c r="L41" s="24"/>
      <c r="M41" s="24"/>
      <c r="N41" s="24"/>
      <c r="O41" s="25"/>
      <c r="Q41" s="9">
        <f t="shared" si="2"/>
        <v>9</v>
      </c>
      <c r="R41" s="24" t="s">
        <v>25</v>
      </c>
      <c r="S41" s="24">
        <f>SUMIF(Tabel16[Nationality],R41,Tabel16[Point])</f>
        <v>0</v>
      </c>
      <c r="T41">
        <f>COUNTIF(Tabel16[Nationality],Tabel68[[#This Row],[Nation]])</f>
        <v>0</v>
      </c>
    </row>
    <row r="42" spans="1:20">
      <c r="A42" s="10">
        <f t="shared" si="3"/>
        <v>36</v>
      </c>
      <c r="B42" s="95" t="s">
        <v>243</v>
      </c>
      <c r="C42" s="95" t="s">
        <v>20</v>
      </c>
      <c r="D42">
        <f t="shared" si="4"/>
        <v>70</v>
      </c>
      <c r="E42" s="23"/>
      <c r="F42" s="24"/>
      <c r="G42">
        <v>70</v>
      </c>
      <c r="H42" s="24"/>
      <c r="I42" s="24"/>
      <c r="J42" s="24"/>
      <c r="K42" s="24"/>
      <c r="L42" s="24"/>
      <c r="M42" s="24"/>
      <c r="N42" s="24"/>
      <c r="O42" s="25"/>
      <c r="Q42" s="44">
        <f t="shared" si="2"/>
        <v>4</v>
      </c>
      <c r="R42" t="s">
        <v>50</v>
      </c>
      <c r="S42">
        <f>SUMIF(Tabel16[Nationality],R42,Tabel16[Point])</f>
        <v>695</v>
      </c>
      <c r="T42" s="10">
        <f>COUNTIF(Tabel16[Nationality],Tabel68[[#This Row],[Nation]])</f>
        <v>7</v>
      </c>
    </row>
    <row r="43" spans="1:20">
      <c r="A43">
        <f t="shared" si="3"/>
        <v>36</v>
      </c>
      <c r="B43" s="95" t="s">
        <v>244</v>
      </c>
      <c r="C43" s="95" t="s">
        <v>20</v>
      </c>
      <c r="D43">
        <f t="shared" si="4"/>
        <v>70</v>
      </c>
      <c r="E43" s="23"/>
      <c r="F43" s="24"/>
      <c r="G43">
        <v>70</v>
      </c>
      <c r="H43" s="24"/>
      <c r="I43" s="24"/>
      <c r="J43" s="24"/>
      <c r="K43" s="24"/>
      <c r="L43" s="24"/>
      <c r="M43" s="24"/>
      <c r="N43" s="24"/>
      <c r="O43" s="25"/>
      <c r="Q43" s="44">
        <f t="shared" si="2"/>
        <v>9</v>
      </c>
      <c r="R43" t="s">
        <v>43</v>
      </c>
      <c r="S43">
        <f>SUMIF(Tabel16[Nationality],R43,Tabel16[Point])</f>
        <v>0</v>
      </c>
      <c r="T43" s="10">
        <f>COUNTIF(Tabel16[Nationality],Tabel68[[#This Row],[Nation]])</f>
        <v>0</v>
      </c>
    </row>
    <row r="44" spans="1:20">
      <c r="A44" s="10">
        <f t="shared" si="3"/>
        <v>36</v>
      </c>
      <c r="B44" s="95" t="s">
        <v>245</v>
      </c>
      <c r="C44" s="95" t="s">
        <v>20</v>
      </c>
      <c r="D44">
        <f t="shared" si="4"/>
        <v>70</v>
      </c>
      <c r="E44" s="23"/>
      <c r="F44" s="24"/>
      <c r="G44">
        <v>70</v>
      </c>
      <c r="H44" s="24"/>
      <c r="I44" s="24"/>
      <c r="J44" s="24"/>
      <c r="K44" s="24"/>
      <c r="L44" s="24"/>
      <c r="M44" s="24"/>
      <c r="N44" s="24"/>
      <c r="O44" s="25"/>
      <c r="Q44" s="44">
        <f t="shared" si="2"/>
        <v>9</v>
      </c>
      <c r="R44" t="s">
        <v>48</v>
      </c>
      <c r="S44">
        <f>SUMIF(Tabel16[Nationality],R44,Tabel16[Point])</f>
        <v>0</v>
      </c>
      <c r="T44" s="10">
        <f>COUNTIF(Tabel16[Nationality],Tabel68[[#This Row],[Nation]])</f>
        <v>0</v>
      </c>
    </row>
    <row r="45" spans="1:20">
      <c r="A45">
        <f t="shared" si="3"/>
        <v>36</v>
      </c>
      <c r="B45" s="95" t="s">
        <v>95</v>
      </c>
      <c r="C45" s="95" t="s">
        <v>49</v>
      </c>
      <c r="D45">
        <f t="shared" si="4"/>
        <v>70</v>
      </c>
      <c r="E45" s="23"/>
      <c r="F45" s="24"/>
      <c r="G45">
        <v>70</v>
      </c>
      <c r="H45" s="24"/>
      <c r="I45" s="24"/>
      <c r="J45" s="24"/>
      <c r="K45" s="24"/>
      <c r="L45" s="24"/>
      <c r="M45" s="24"/>
      <c r="N45" s="24"/>
      <c r="O45" s="25"/>
      <c r="Q45" s="44">
        <f t="shared" si="2"/>
        <v>8</v>
      </c>
      <c r="R45" t="s">
        <v>46</v>
      </c>
      <c r="S45">
        <f>SUMIF(Tabel16[Nationality],R45,Tabel16[Point])</f>
        <v>60</v>
      </c>
      <c r="T45" s="10">
        <f>COUNTIF(Tabel16[Nationality],Tabel68[[#This Row],[Nation]])</f>
        <v>2</v>
      </c>
    </row>
    <row r="46" spans="1:20">
      <c r="A46">
        <f t="shared" si="3"/>
        <v>36</v>
      </c>
      <c r="B46" s="95" t="s">
        <v>246</v>
      </c>
      <c r="C46" s="95" t="s">
        <v>20</v>
      </c>
      <c r="D46">
        <f t="shared" si="4"/>
        <v>70</v>
      </c>
      <c r="E46" s="23"/>
      <c r="F46" s="24"/>
      <c r="G46">
        <v>70</v>
      </c>
      <c r="H46" s="24"/>
      <c r="I46" s="24"/>
      <c r="J46" s="24"/>
      <c r="K46" s="24"/>
      <c r="L46" s="24"/>
      <c r="M46" s="24"/>
      <c r="N46" s="24"/>
      <c r="O46" s="25"/>
      <c r="Q46" s="44">
        <f t="shared" si="2"/>
        <v>9</v>
      </c>
      <c r="R46" t="s">
        <v>44</v>
      </c>
      <c r="S46">
        <f>SUMIF(Tabel16[Nationality],R46,Tabel16[Point])</f>
        <v>0</v>
      </c>
      <c r="T46" s="10">
        <f>COUNTIF(Tabel16[Nationality],Tabel68[[#This Row],[Nation]])</f>
        <v>0</v>
      </c>
    </row>
    <row r="47" spans="1:20">
      <c r="A47">
        <f t="shared" si="3"/>
        <v>36</v>
      </c>
      <c r="B47" s="68" t="s">
        <v>247</v>
      </c>
      <c r="C47" s="95" t="s">
        <v>45</v>
      </c>
      <c r="D47">
        <f t="shared" si="4"/>
        <v>70</v>
      </c>
      <c r="E47" s="23"/>
      <c r="F47" s="24"/>
      <c r="G47">
        <v>70</v>
      </c>
      <c r="H47" s="24"/>
      <c r="I47" s="24"/>
      <c r="J47" s="24"/>
      <c r="K47" s="24"/>
      <c r="L47" s="24"/>
      <c r="M47" s="24"/>
      <c r="N47" s="24"/>
      <c r="O47" s="25"/>
      <c r="Q47" s="44">
        <f t="shared" si="2"/>
        <v>9</v>
      </c>
      <c r="R47" t="s">
        <v>41</v>
      </c>
      <c r="S47">
        <f>SUMIF(Tabel16[Nationality],R47,Tabel16[Point])</f>
        <v>0</v>
      </c>
      <c r="T47" s="10">
        <f>COUNTIF(Tabel16[Nationality],Tabel68[[#This Row],[Nation]])</f>
        <v>0</v>
      </c>
    </row>
    <row r="48" spans="1:20">
      <c r="A48" s="10">
        <f t="shared" si="3"/>
        <v>44</v>
      </c>
      <c r="B48" s="95" t="s">
        <v>736</v>
      </c>
      <c r="C48" s="95" t="s">
        <v>20</v>
      </c>
      <c r="D48">
        <f t="shared" si="4"/>
        <v>60</v>
      </c>
      <c r="E48" s="23"/>
      <c r="J48">
        <v>60</v>
      </c>
      <c r="O48" s="25"/>
    </row>
    <row r="49" spans="1:15">
      <c r="A49" s="10">
        <f t="shared" si="3"/>
        <v>44</v>
      </c>
      <c r="B49" s="95" t="s">
        <v>941</v>
      </c>
      <c r="C49" s="95" t="s">
        <v>20</v>
      </c>
      <c r="D49">
        <f t="shared" si="4"/>
        <v>60</v>
      </c>
      <c r="E49" s="23"/>
      <c r="J49">
        <v>60</v>
      </c>
      <c r="O49" s="25"/>
    </row>
    <row r="50" spans="1:15">
      <c r="A50" s="10">
        <f t="shared" si="3"/>
        <v>44</v>
      </c>
      <c r="B50" s="95" t="s">
        <v>942</v>
      </c>
      <c r="C50" s="95" t="s">
        <v>20</v>
      </c>
      <c r="D50">
        <f t="shared" si="4"/>
        <v>60</v>
      </c>
      <c r="E50" s="23"/>
      <c r="J50">
        <v>60</v>
      </c>
      <c r="O50" s="25"/>
    </row>
    <row r="51" spans="1:15">
      <c r="A51" s="10">
        <f t="shared" si="3"/>
        <v>44</v>
      </c>
      <c r="B51" s="95" t="s">
        <v>943</v>
      </c>
      <c r="C51" s="95" t="s">
        <v>20</v>
      </c>
      <c r="D51">
        <f t="shared" si="4"/>
        <v>60</v>
      </c>
      <c r="E51" s="23"/>
      <c r="J51">
        <v>60</v>
      </c>
      <c r="O51" s="25"/>
    </row>
    <row r="52" spans="1:15">
      <c r="A52" s="71">
        <f t="shared" si="3"/>
        <v>44</v>
      </c>
      <c r="B52" s="58" t="s">
        <v>1055</v>
      </c>
      <c r="C52" s="83" t="s">
        <v>20</v>
      </c>
      <c r="D52" s="24">
        <f t="shared" si="4"/>
        <v>60</v>
      </c>
      <c r="E52" s="23"/>
      <c r="F52" s="24"/>
      <c r="G52" s="24"/>
      <c r="H52" s="24"/>
      <c r="I52" s="24"/>
      <c r="J52" s="24"/>
      <c r="K52">
        <v>60</v>
      </c>
      <c r="L52" s="24"/>
      <c r="M52" s="24"/>
      <c r="N52" s="24"/>
      <c r="O52" s="25"/>
    </row>
    <row r="53" spans="1:15">
      <c r="A53" s="71">
        <f t="shared" si="3"/>
        <v>44</v>
      </c>
      <c r="B53" s="95" t="s">
        <v>486</v>
      </c>
      <c r="C53" s="83" t="s">
        <v>20</v>
      </c>
      <c r="D53" s="24">
        <f t="shared" si="4"/>
        <v>60</v>
      </c>
      <c r="E53" s="23"/>
      <c r="F53" s="24"/>
      <c r="G53" s="24"/>
      <c r="H53" s="24"/>
      <c r="I53" s="24"/>
      <c r="J53" s="24"/>
      <c r="K53">
        <v>60</v>
      </c>
      <c r="L53" s="24"/>
      <c r="M53" s="24"/>
      <c r="N53" s="24"/>
      <c r="O53" s="25"/>
    </row>
    <row r="54" spans="1:15">
      <c r="A54" s="71">
        <f t="shared" si="3"/>
        <v>44</v>
      </c>
      <c r="B54" s="95" t="s">
        <v>1056</v>
      </c>
      <c r="C54" s="83" t="s">
        <v>20</v>
      </c>
      <c r="D54" s="24">
        <f t="shared" si="4"/>
        <v>60</v>
      </c>
      <c r="E54" s="23"/>
      <c r="F54" s="24"/>
      <c r="G54" s="24"/>
      <c r="H54" s="24"/>
      <c r="I54" s="24"/>
      <c r="J54" s="24"/>
      <c r="K54">
        <v>60</v>
      </c>
      <c r="L54" s="24"/>
      <c r="M54" s="24"/>
      <c r="N54" s="24"/>
      <c r="O54" s="25"/>
    </row>
    <row r="55" spans="1:15">
      <c r="A55" s="10">
        <f t="shared" si="3"/>
        <v>51</v>
      </c>
      <c r="B55" s="102" t="s">
        <v>467</v>
      </c>
      <c r="C55" s="95" t="s">
        <v>19</v>
      </c>
      <c r="D55">
        <f t="shared" si="4"/>
        <v>55</v>
      </c>
      <c r="E55" s="23"/>
      <c r="F55" s="24"/>
      <c r="G55" s="24"/>
      <c r="H55">
        <v>55</v>
      </c>
      <c r="I55" s="24"/>
      <c r="J55" s="24"/>
      <c r="K55" s="24"/>
      <c r="L55" s="24"/>
      <c r="M55" s="24"/>
      <c r="N55" s="24"/>
      <c r="O55" s="25"/>
    </row>
    <row r="56" spans="1:15">
      <c r="A56" s="71">
        <f t="shared" si="3"/>
        <v>51</v>
      </c>
      <c r="B56" s="104" t="s">
        <v>1216</v>
      </c>
      <c r="C56" s="104" t="s">
        <v>50</v>
      </c>
      <c r="D56" s="24">
        <f t="shared" si="4"/>
        <v>55</v>
      </c>
      <c r="E56" s="23"/>
      <c r="F56" s="24"/>
      <c r="G56" s="24"/>
      <c r="H56" s="24"/>
      <c r="I56" s="24"/>
      <c r="J56" s="24"/>
      <c r="K56" s="24"/>
      <c r="L56" s="105">
        <v>55</v>
      </c>
      <c r="M56" s="24"/>
      <c r="N56" s="24"/>
      <c r="O56" s="25"/>
    </row>
    <row r="57" spans="1:15">
      <c r="A57">
        <f t="shared" si="3"/>
        <v>53</v>
      </c>
      <c r="B57" s="101" t="s">
        <v>248</v>
      </c>
      <c r="C57" s="82" t="s">
        <v>20</v>
      </c>
      <c r="D57">
        <f t="shared" si="4"/>
        <v>45</v>
      </c>
      <c r="E57" s="23"/>
      <c r="F57" s="24"/>
      <c r="G57">
        <v>30</v>
      </c>
      <c r="H57" s="24"/>
      <c r="I57" s="24"/>
      <c r="J57" s="24">
        <v>15</v>
      </c>
      <c r="K57" s="24"/>
      <c r="L57" s="24"/>
      <c r="M57" s="24"/>
      <c r="N57" s="24"/>
      <c r="O57" s="25"/>
    </row>
    <row r="58" spans="1:15">
      <c r="A58">
        <f t="shared" si="3"/>
        <v>53</v>
      </c>
      <c r="B58" s="95" t="s">
        <v>250</v>
      </c>
      <c r="C58" s="82" t="s">
        <v>20</v>
      </c>
      <c r="D58">
        <f t="shared" si="4"/>
        <v>45</v>
      </c>
      <c r="E58" s="23"/>
      <c r="F58" s="24"/>
      <c r="G58">
        <v>30</v>
      </c>
      <c r="H58" s="24"/>
      <c r="I58" s="24"/>
      <c r="J58" s="24">
        <v>15</v>
      </c>
      <c r="K58" s="24"/>
      <c r="L58" s="24"/>
      <c r="M58" s="24"/>
      <c r="N58" s="24"/>
      <c r="O58" s="25"/>
    </row>
    <row r="59" spans="1:15">
      <c r="A59">
        <f t="shared" si="3"/>
        <v>53</v>
      </c>
      <c r="B59" s="95" t="s">
        <v>251</v>
      </c>
      <c r="C59" s="82" t="s">
        <v>20</v>
      </c>
      <c r="D59">
        <f t="shared" si="4"/>
        <v>45</v>
      </c>
      <c r="E59" s="23"/>
      <c r="F59" s="24"/>
      <c r="G59">
        <v>30</v>
      </c>
      <c r="H59" s="24"/>
      <c r="I59" s="24"/>
      <c r="J59" s="24">
        <v>15</v>
      </c>
      <c r="K59" s="24"/>
      <c r="L59" s="24"/>
      <c r="M59" s="24"/>
      <c r="N59" s="24"/>
      <c r="O59" s="25"/>
    </row>
    <row r="60" spans="1:15">
      <c r="A60">
        <f t="shared" si="3"/>
        <v>56</v>
      </c>
      <c r="B60" s="102" t="s">
        <v>468</v>
      </c>
      <c r="C60" s="82" t="s">
        <v>19</v>
      </c>
      <c r="D60">
        <f t="shared" si="4"/>
        <v>40</v>
      </c>
      <c r="E60" s="23"/>
      <c r="F60" s="24"/>
      <c r="G60" s="24"/>
      <c r="H60">
        <v>40</v>
      </c>
      <c r="I60" s="24"/>
      <c r="J60" s="24"/>
      <c r="K60" s="24"/>
      <c r="L60" s="24"/>
      <c r="M60" s="24"/>
      <c r="N60" s="24"/>
      <c r="O60" s="25"/>
    </row>
    <row r="61" spans="1:15">
      <c r="A61" s="71">
        <f t="shared" si="3"/>
        <v>56</v>
      </c>
      <c r="B61" s="137" t="s">
        <v>1217</v>
      </c>
      <c r="C61" s="107" t="s">
        <v>50</v>
      </c>
      <c r="D61" s="24">
        <f t="shared" si="4"/>
        <v>40</v>
      </c>
      <c r="E61" s="23"/>
      <c r="F61" s="24"/>
      <c r="G61" s="24"/>
      <c r="H61" s="24"/>
      <c r="I61" s="24"/>
      <c r="J61" s="24"/>
      <c r="K61" s="24"/>
      <c r="L61" s="105">
        <v>40</v>
      </c>
      <c r="M61" s="24"/>
      <c r="N61" s="24"/>
      <c r="O61" s="25"/>
    </row>
    <row r="62" spans="1:15">
      <c r="A62" s="10">
        <f t="shared" si="3"/>
        <v>58</v>
      </c>
      <c r="B62" s="58" t="s">
        <v>944</v>
      </c>
      <c r="C62" s="82" t="s">
        <v>20</v>
      </c>
      <c r="D62">
        <f t="shared" si="4"/>
        <v>35</v>
      </c>
      <c r="E62" s="23"/>
      <c r="J62">
        <v>35</v>
      </c>
      <c r="O62" s="25"/>
    </row>
    <row r="63" spans="1:15">
      <c r="A63" s="10">
        <f t="shared" si="3"/>
        <v>58</v>
      </c>
      <c r="B63" s="101" t="s">
        <v>946</v>
      </c>
      <c r="C63" s="82" t="s">
        <v>20</v>
      </c>
      <c r="D63">
        <f t="shared" si="4"/>
        <v>35</v>
      </c>
      <c r="E63" s="23"/>
      <c r="J63">
        <v>35</v>
      </c>
      <c r="O63" s="25"/>
    </row>
    <row r="64" spans="1:15">
      <c r="A64" s="10">
        <f t="shared" si="3"/>
        <v>58</v>
      </c>
      <c r="B64" s="95" t="s">
        <v>220</v>
      </c>
      <c r="C64" s="82" t="s">
        <v>20</v>
      </c>
      <c r="D64">
        <f t="shared" si="4"/>
        <v>35</v>
      </c>
      <c r="E64" s="23"/>
      <c r="J64">
        <v>35</v>
      </c>
      <c r="O64" s="25"/>
    </row>
    <row r="65" spans="1:15">
      <c r="A65" s="10">
        <f t="shared" si="3"/>
        <v>58</v>
      </c>
      <c r="B65" s="58" t="s">
        <v>948</v>
      </c>
      <c r="C65" s="82" t="s">
        <v>20</v>
      </c>
      <c r="D65">
        <f t="shared" si="4"/>
        <v>35</v>
      </c>
      <c r="E65" s="23"/>
      <c r="J65">
        <v>35</v>
      </c>
      <c r="O65" s="25"/>
    </row>
    <row r="66" spans="1:15">
      <c r="A66" s="10">
        <f t="shared" si="3"/>
        <v>58</v>
      </c>
      <c r="B66" s="58" t="s">
        <v>949</v>
      </c>
      <c r="C66" s="82" t="s">
        <v>20</v>
      </c>
      <c r="D66">
        <f t="shared" si="4"/>
        <v>35</v>
      </c>
      <c r="E66" s="23"/>
      <c r="J66">
        <v>35</v>
      </c>
      <c r="O66" s="25"/>
    </row>
    <row r="67" spans="1:15">
      <c r="A67" s="71">
        <f t="shared" si="3"/>
        <v>58</v>
      </c>
      <c r="B67" s="95" t="s">
        <v>1057</v>
      </c>
      <c r="C67" s="79" t="s">
        <v>20</v>
      </c>
      <c r="D67" s="24">
        <f t="shared" si="4"/>
        <v>35</v>
      </c>
      <c r="E67" s="23"/>
      <c r="F67" s="24"/>
      <c r="G67" s="24"/>
      <c r="H67" s="24"/>
      <c r="I67" s="24"/>
      <c r="J67" s="24"/>
      <c r="K67">
        <v>35</v>
      </c>
      <c r="L67" s="24"/>
      <c r="M67" s="24"/>
      <c r="N67" s="24"/>
      <c r="O67" s="25"/>
    </row>
    <row r="68" spans="1:15">
      <c r="A68" s="71">
        <f t="shared" si="3"/>
        <v>58</v>
      </c>
      <c r="B68" s="95" t="s">
        <v>1058</v>
      </c>
      <c r="C68" s="83" t="s">
        <v>20</v>
      </c>
      <c r="D68" s="24">
        <f t="shared" si="4"/>
        <v>35</v>
      </c>
      <c r="E68" s="23"/>
      <c r="F68" s="24"/>
      <c r="G68" s="24"/>
      <c r="H68" s="24"/>
      <c r="I68" s="24"/>
      <c r="J68" s="24"/>
      <c r="K68">
        <v>35</v>
      </c>
      <c r="L68" s="24"/>
      <c r="M68" s="24"/>
      <c r="N68" s="24"/>
      <c r="O68" s="25"/>
    </row>
    <row r="69" spans="1:15">
      <c r="A69" s="71">
        <f t="shared" ref="A69:A84" si="5">RANK(D69,$D$5:$D$84,0)</f>
        <v>58</v>
      </c>
      <c r="B69" s="58" t="s">
        <v>1059</v>
      </c>
      <c r="C69" s="79" t="s">
        <v>20</v>
      </c>
      <c r="D69" s="24">
        <f t="shared" ref="D69:D100" si="6">SUM(E69:O69)</f>
        <v>35</v>
      </c>
      <c r="E69" s="23"/>
      <c r="F69" s="24"/>
      <c r="G69" s="24"/>
      <c r="H69" s="24"/>
      <c r="I69" s="24"/>
      <c r="J69" s="24"/>
      <c r="K69">
        <v>35</v>
      </c>
      <c r="L69" s="24"/>
      <c r="M69" s="24"/>
      <c r="N69" s="24"/>
      <c r="O69" s="25"/>
    </row>
    <row r="70" spans="1:15">
      <c r="A70" s="71">
        <f t="shared" si="5"/>
        <v>58</v>
      </c>
      <c r="B70" s="95" t="s">
        <v>1060</v>
      </c>
      <c r="C70" s="79" t="s">
        <v>20</v>
      </c>
      <c r="D70" s="24">
        <f t="shared" si="6"/>
        <v>35</v>
      </c>
      <c r="E70" s="23"/>
      <c r="F70" s="24"/>
      <c r="G70" s="24"/>
      <c r="H70" s="24"/>
      <c r="I70" s="24"/>
      <c r="J70" s="24"/>
      <c r="K70">
        <v>35</v>
      </c>
      <c r="L70" s="24"/>
      <c r="M70" s="24"/>
      <c r="N70" s="24"/>
      <c r="O70" s="25"/>
    </row>
    <row r="71" spans="1:15">
      <c r="A71" s="71">
        <f t="shared" si="5"/>
        <v>58</v>
      </c>
      <c r="B71" s="58" t="s">
        <v>1061</v>
      </c>
      <c r="C71" s="82" t="s">
        <v>1062</v>
      </c>
      <c r="D71" s="24">
        <f t="shared" si="6"/>
        <v>35</v>
      </c>
      <c r="E71" s="23"/>
      <c r="F71" s="24"/>
      <c r="G71" s="24"/>
      <c r="H71" s="24"/>
      <c r="I71" s="24"/>
      <c r="J71" s="24"/>
      <c r="K71">
        <v>35</v>
      </c>
      <c r="L71" s="24"/>
      <c r="M71" s="24"/>
      <c r="N71" s="24"/>
      <c r="O71" s="25"/>
    </row>
    <row r="72" spans="1:15">
      <c r="A72" s="71">
        <f t="shared" si="5"/>
        <v>58</v>
      </c>
      <c r="B72" s="95" t="s">
        <v>1063</v>
      </c>
      <c r="C72" s="83" t="s">
        <v>20</v>
      </c>
      <c r="D72" s="24">
        <f t="shared" si="6"/>
        <v>35</v>
      </c>
      <c r="E72" s="23"/>
      <c r="F72" s="24"/>
      <c r="G72" s="24"/>
      <c r="H72" s="24"/>
      <c r="I72" s="24"/>
      <c r="J72" s="24"/>
      <c r="K72">
        <v>35</v>
      </c>
      <c r="L72" s="24"/>
      <c r="M72" s="24"/>
      <c r="N72" s="24"/>
      <c r="O72" s="25"/>
    </row>
    <row r="73" spans="1:15">
      <c r="A73" s="71">
        <f t="shared" si="5"/>
        <v>58</v>
      </c>
      <c r="B73" s="58" t="s">
        <v>1064</v>
      </c>
      <c r="C73" s="83" t="s">
        <v>20</v>
      </c>
      <c r="D73" s="24">
        <f t="shared" si="6"/>
        <v>35</v>
      </c>
      <c r="E73" s="23"/>
      <c r="F73" s="24"/>
      <c r="G73" s="24"/>
      <c r="H73" s="24"/>
      <c r="I73" s="24"/>
      <c r="J73" s="24"/>
      <c r="K73">
        <v>35</v>
      </c>
      <c r="L73" s="24"/>
      <c r="M73" s="24"/>
      <c r="N73" s="24"/>
      <c r="O73" s="25"/>
    </row>
    <row r="74" spans="1:15">
      <c r="A74" s="71">
        <f t="shared" si="5"/>
        <v>58</v>
      </c>
      <c r="B74" s="95" t="s">
        <v>1065</v>
      </c>
      <c r="C74" s="83" t="s">
        <v>20</v>
      </c>
      <c r="D74" s="24">
        <f t="shared" si="6"/>
        <v>35</v>
      </c>
      <c r="E74" s="23"/>
      <c r="F74" s="24"/>
      <c r="G74" s="24"/>
      <c r="H74" s="24"/>
      <c r="I74" s="24"/>
      <c r="J74" s="24"/>
      <c r="K74">
        <v>35</v>
      </c>
      <c r="L74" s="24"/>
      <c r="M74" s="24"/>
      <c r="N74" s="24"/>
      <c r="O74" s="25"/>
    </row>
    <row r="75" spans="1:15">
      <c r="A75" s="71">
        <f t="shared" si="5"/>
        <v>58</v>
      </c>
      <c r="B75" s="58" t="s">
        <v>1066</v>
      </c>
      <c r="C75" s="83" t="s">
        <v>20</v>
      </c>
      <c r="D75" s="24">
        <f t="shared" si="6"/>
        <v>35</v>
      </c>
      <c r="E75" s="23"/>
      <c r="F75" s="24"/>
      <c r="G75" s="24"/>
      <c r="H75" s="24"/>
      <c r="I75" s="24"/>
      <c r="J75" s="24"/>
      <c r="K75" s="24">
        <v>35</v>
      </c>
      <c r="L75" s="24"/>
      <c r="M75" s="24"/>
      <c r="N75" s="24"/>
      <c r="O75" s="25"/>
    </row>
    <row r="76" spans="1:15">
      <c r="A76">
        <f t="shared" si="5"/>
        <v>72</v>
      </c>
      <c r="B76" s="95" t="s">
        <v>249</v>
      </c>
      <c r="C76" s="95" t="s">
        <v>20</v>
      </c>
      <c r="D76">
        <f t="shared" si="6"/>
        <v>30</v>
      </c>
      <c r="E76" s="23"/>
      <c r="F76" s="24"/>
      <c r="G76">
        <v>30</v>
      </c>
      <c r="H76" s="24"/>
      <c r="I76" s="24"/>
      <c r="J76" s="24"/>
      <c r="K76" s="24"/>
      <c r="L76" s="24"/>
      <c r="M76" s="24"/>
      <c r="N76" s="24"/>
      <c r="O76" s="25"/>
    </row>
    <row r="77" spans="1:15">
      <c r="A77">
        <f t="shared" si="5"/>
        <v>72</v>
      </c>
      <c r="B77" s="95" t="s">
        <v>252</v>
      </c>
      <c r="C77" s="95" t="s">
        <v>20</v>
      </c>
      <c r="D77">
        <f t="shared" si="6"/>
        <v>30</v>
      </c>
      <c r="E77" s="23"/>
      <c r="F77" s="24"/>
      <c r="G77">
        <v>30</v>
      </c>
      <c r="H77" s="24"/>
      <c r="I77" s="24"/>
      <c r="J77" s="24"/>
      <c r="K77" s="24"/>
      <c r="L77" s="24"/>
      <c r="M77" s="24"/>
      <c r="N77" s="24"/>
      <c r="O77" s="25"/>
    </row>
    <row r="78" spans="1:15">
      <c r="A78" s="10">
        <f t="shared" si="5"/>
        <v>72</v>
      </c>
      <c r="B78" s="102" t="s">
        <v>469</v>
      </c>
      <c r="C78" s="95" t="s">
        <v>46</v>
      </c>
      <c r="D78">
        <f t="shared" si="6"/>
        <v>30</v>
      </c>
      <c r="E78" s="23"/>
      <c r="F78" s="24"/>
      <c r="G78" s="24"/>
      <c r="H78">
        <v>30</v>
      </c>
      <c r="I78" s="24"/>
      <c r="J78" s="24"/>
      <c r="K78" s="24"/>
      <c r="L78" s="24"/>
      <c r="M78" s="24"/>
      <c r="N78" s="24"/>
      <c r="O78" s="25"/>
    </row>
    <row r="79" spans="1:15">
      <c r="A79" s="10">
        <f t="shared" si="5"/>
        <v>72</v>
      </c>
      <c r="B79" s="102" t="s">
        <v>470</v>
      </c>
      <c r="C79" s="95" t="s">
        <v>46</v>
      </c>
      <c r="D79">
        <f t="shared" si="6"/>
        <v>30</v>
      </c>
      <c r="E79" s="23"/>
      <c r="F79" s="24"/>
      <c r="G79" s="24"/>
      <c r="H79">
        <v>30</v>
      </c>
      <c r="I79" s="24"/>
      <c r="J79" s="24"/>
      <c r="K79" s="24"/>
      <c r="L79" s="24"/>
      <c r="M79" s="24"/>
      <c r="N79" s="24"/>
      <c r="O79" s="25"/>
    </row>
    <row r="80" spans="1:15">
      <c r="A80" s="71">
        <f t="shared" si="5"/>
        <v>72</v>
      </c>
      <c r="B80" s="104" t="s">
        <v>1218</v>
      </c>
      <c r="C80" s="104" t="s">
        <v>50</v>
      </c>
      <c r="D80" s="24">
        <f t="shared" si="6"/>
        <v>30</v>
      </c>
      <c r="E80" s="23"/>
      <c r="F80" s="24"/>
      <c r="G80" s="24"/>
      <c r="H80" s="24"/>
      <c r="I80" s="24"/>
      <c r="J80" s="24"/>
      <c r="K80" s="24"/>
      <c r="L80" s="105">
        <v>30</v>
      </c>
      <c r="M80" s="24"/>
      <c r="N80" s="24"/>
      <c r="O80" s="25"/>
    </row>
    <row r="81" spans="1:15">
      <c r="A81" s="71">
        <f t="shared" si="5"/>
        <v>72</v>
      </c>
      <c r="B81" s="104" t="s">
        <v>1219</v>
      </c>
      <c r="C81" s="104" t="s">
        <v>50</v>
      </c>
      <c r="D81" s="24">
        <f t="shared" si="6"/>
        <v>30</v>
      </c>
      <c r="E81" s="23"/>
      <c r="F81" s="24"/>
      <c r="G81" s="24"/>
      <c r="H81" s="24"/>
      <c r="I81" s="24"/>
      <c r="J81" s="24"/>
      <c r="K81" s="24"/>
      <c r="L81" s="105">
        <v>30</v>
      </c>
      <c r="M81" s="24"/>
      <c r="N81" s="24"/>
      <c r="O81" s="25"/>
    </row>
    <row r="82" spans="1:15">
      <c r="A82" s="71">
        <f t="shared" si="5"/>
        <v>78</v>
      </c>
      <c r="B82" s="58" t="s">
        <v>950</v>
      </c>
      <c r="C82" s="95" t="s">
        <v>20</v>
      </c>
      <c r="D82" s="24">
        <f t="shared" si="6"/>
        <v>15</v>
      </c>
      <c r="E82" s="23"/>
      <c r="F82" s="24"/>
      <c r="G82" s="24"/>
      <c r="H82" s="24"/>
      <c r="I82" s="24"/>
      <c r="J82" s="24">
        <v>15</v>
      </c>
      <c r="K82" s="24"/>
      <c r="L82" s="24"/>
      <c r="M82" s="24"/>
      <c r="N82" s="24"/>
      <c r="O82" s="25"/>
    </row>
    <row r="83" spans="1:15">
      <c r="A83" s="71">
        <f t="shared" si="5"/>
        <v>78</v>
      </c>
      <c r="B83" s="58" t="s">
        <v>951</v>
      </c>
      <c r="C83" s="95" t="s">
        <v>20</v>
      </c>
      <c r="D83" s="24">
        <f t="shared" si="6"/>
        <v>15</v>
      </c>
      <c r="E83" s="23"/>
      <c r="F83" s="24"/>
      <c r="G83" s="24"/>
      <c r="H83" s="24"/>
      <c r="I83" s="24"/>
      <c r="J83" s="24">
        <v>15</v>
      </c>
      <c r="K83" s="24"/>
      <c r="L83" s="24"/>
      <c r="M83" s="24"/>
      <c r="N83" s="24"/>
      <c r="O83" s="25"/>
    </row>
    <row r="84" spans="1:15">
      <c r="A84" s="71">
        <f t="shared" si="5"/>
        <v>78</v>
      </c>
      <c r="B84" s="58" t="s">
        <v>952</v>
      </c>
      <c r="C84" s="95" t="s">
        <v>20</v>
      </c>
      <c r="D84" s="24">
        <f t="shared" si="6"/>
        <v>15</v>
      </c>
      <c r="E84" s="23"/>
      <c r="F84" s="24"/>
      <c r="G84" s="24"/>
      <c r="H84" s="24"/>
      <c r="I84" s="24"/>
      <c r="J84" s="24">
        <v>15</v>
      </c>
      <c r="K84" s="24"/>
      <c r="L84" s="24"/>
      <c r="M84" s="24"/>
      <c r="N84" s="24"/>
      <c r="O84" s="25"/>
    </row>
    <row r="85" spans="1:15">
      <c r="A85" s="71"/>
      <c r="B85" s="72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>
      <c r="A86" s="71"/>
      <c r="B86" s="72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>
      <c r="A87" s="71"/>
      <c r="B87" s="72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1:15">
      <c r="A88" s="71"/>
      <c r="B88" s="72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spans="1:15">
      <c r="A89" s="71"/>
      <c r="B89" s="72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spans="1:15">
      <c r="A90" s="71"/>
      <c r="B90" s="72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</row>
    <row r="91" spans="1:15">
      <c r="A91" s="71"/>
      <c r="B91" s="72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</row>
    <row r="92" spans="1:15">
      <c r="A92" s="71"/>
      <c r="B92" s="72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</row>
    <row r="93" spans="1:15">
      <c r="A93" s="71"/>
      <c r="B93" s="72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</row>
    <row r="94" spans="1:15">
      <c r="A94" s="71"/>
      <c r="B94" s="72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</row>
    <row r="95" spans="1:15">
      <c r="A95" s="71"/>
      <c r="B95" s="72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</row>
    <row r="96" spans="1:15">
      <c r="A96" s="71"/>
      <c r="B96" s="72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</row>
    <row r="97" spans="1:15">
      <c r="A97" s="71"/>
      <c r="B97" s="72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</row>
    <row r="98" spans="1:15">
      <c r="A98" s="71"/>
      <c r="B98" s="72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</row>
    <row r="99" spans="1:15">
      <c r="A99" s="71"/>
      <c r="B99" s="72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71"/>
      <c r="B100" s="72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71"/>
      <c r="B101" s="72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</row>
    <row r="102" spans="1:15">
      <c r="A102" s="71"/>
      <c r="B102" s="72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</row>
    <row r="103" spans="1:15">
      <c r="A103" s="71"/>
      <c r="B103" s="72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</row>
    <row r="104" spans="1:15">
      <c r="A104" s="71"/>
      <c r="B104" s="72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</row>
  </sheetData>
  <dataConsolidate/>
  <mergeCells count="2">
    <mergeCell ref="A1:V1"/>
    <mergeCell ref="Q15:V15"/>
  </mergeCells>
  <conditionalFormatting sqref="B57:B71">
    <cfRule type="expression" dxfId="194" priority="1" stopIfTrue="1">
      <formula>ISTGERADE(ROW())</formula>
    </cfRule>
  </conditionalFormatting>
  <pageMargins left="0.7" right="0.7" top="0.75" bottom="0.75" header="0.3" footer="0.3"/>
  <drawing r:id="rId1"/>
  <tableParts count="2">
    <tablePart r:id="rId2"/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6C5F4-04FC-CE43-BE95-54D4BE293994}">
  <dimension ref="A1:P67"/>
  <sheetViews>
    <sheetView zoomScaleNormal="100" workbookViewId="0">
      <selection activeCell="B1" sqref="B1:O1"/>
    </sheetView>
  </sheetViews>
  <sheetFormatPr defaultColWidth="10.6640625" defaultRowHeight="15.5"/>
  <cols>
    <col min="1" max="1" width="8" customWidth="1"/>
    <col min="2" max="2" width="25.83203125" customWidth="1"/>
    <col min="5" max="5" width="15.83203125" customWidth="1"/>
    <col min="6" max="6" width="7.6640625" customWidth="1"/>
    <col min="7" max="7" width="25.83203125" customWidth="1"/>
  </cols>
  <sheetData>
    <row r="1" spans="1:16" ht="20">
      <c r="A1" s="20"/>
      <c r="B1" s="151" t="s">
        <v>983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9"/>
    </row>
    <row r="2" spans="1:16">
      <c r="A2" s="40" t="s">
        <v>37</v>
      </c>
      <c r="B2" s="21" t="s">
        <v>16</v>
      </c>
      <c r="C2" s="21"/>
      <c r="D2" s="21"/>
      <c r="E2" s="47"/>
      <c r="F2" s="47"/>
      <c r="G2" s="19"/>
      <c r="H2" s="19"/>
      <c r="I2" s="19"/>
      <c r="J2" s="19"/>
      <c r="K2" s="19"/>
      <c r="L2" s="19"/>
      <c r="M2" s="19"/>
      <c r="N2" s="19" t="s">
        <v>22</v>
      </c>
      <c r="O2" s="47"/>
      <c r="P2" s="22">
        <f>COUNTIF(B5:B101,"*")</f>
        <v>25</v>
      </c>
    </row>
    <row r="4" spans="1:16">
      <c r="A4" t="s">
        <v>0</v>
      </c>
      <c r="B4" t="s">
        <v>13</v>
      </c>
      <c r="C4" t="s">
        <v>15</v>
      </c>
      <c r="D4" t="s">
        <v>14</v>
      </c>
      <c r="F4" s="9" t="s">
        <v>0</v>
      </c>
      <c r="G4" t="s">
        <v>38</v>
      </c>
      <c r="H4" t="s">
        <v>15</v>
      </c>
      <c r="I4" t="s">
        <v>14</v>
      </c>
      <c r="J4" s="43"/>
      <c r="K4" s="147" t="s">
        <v>12</v>
      </c>
      <c r="L4" s="148"/>
      <c r="M4" s="148"/>
      <c r="N4" s="148"/>
      <c r="O4" s="148"/>
      <c r="P4" s="149"/>
    </row>
    <row r="5" spans="1:16">
      <c r="A5" s="9">
        <f t="shared" ref="A5:A36" si="0">RANK(D5,$D$5:$D$36,0)</f>
        <v>1</v>
      </c>
      <c r="B5" s="101" t="s">
        <v>984</v>
      </c>
      <c r="C5" s="58" t="s">
        <v>20</v>
      </c>
      <c r="D5">
        <v>125</v>
      </c>
      <c r="F5" s="9">
        <f t="shared" ref="F5:F67" si="1">RANK(I5,$I$5:$I$67,0)</f>
        <v>1</v>
      </c>
      <c r="G5" s="58" t="s">
        <v>296</v>
      </c>
      <c r="H5" s="58" t="s">
        <v>20</v>
      </c>
      <c r="I5">
        <v>125</v>
      </c>
      <c r="J5" s="42"/>
      <c r="K5" s="11"/>
      <c r="L5" s="15" t="s">
        <v>21</v>
      </c>
      <c r="M5" s="15" t="s">
        <v>31</v>
      </c>
      <c r="N5" s="15" t="s">
        <v>30</v>
      </c>
      <c r="O5" s="15" t="s">
        <v>3</v>
      </c>
      <c r="P5" s="16" t="s">
        <v>4</v>
      </c>
    </row>
    <row r="6" spans="1:16">
      <c r="A6" s="9">
        <f t="shared" si="0"/>
        <v>2</v>
      </c>
      <c r="B6" s="58" t="s">
        <v>985</v>
      </c>
      <c r="C6" s="58" t="s">
        <v>20</v>
      </c>
      <c r="D6">
        <v>80</v>
      </c>
      <c r="F6" s="9">
        <f t="shared" si="1"/>
        <v>1</v>
      </c>
      <c r="G6" s="58" t="s">
        <v>304</v>
      </c>
      <c r="H6" s="58" t="s">
        <v>20</v>
      </c>
      <c r="I6">
        <v>125</v>
      </c>
      <c r="J6" s="41"/>
      <c r="K6" s="12" t="s">
        <v>5</v>
      </c>
      <c r="L6" s="5">
        <v>125</v>
      </c>
      <c r="M6" s="5">
        <v>250</v>
      </c>
      <c r="N6" s="1">
        <v>500</v>
      </c>
      <c r="O6" s="5">
        <v>700</v>
      </c>
      <c r="P6" s="2">
        <v>1000</v>
      </c>
    </row>
    <row r="7" spans="1:16">
      <c r="A7" s="9">
        <f t="shared" si="0"/>
        <v>3</v>
      </c>
      <c r="B7" s="101" t="s">
        <v>986</v>
      </c>
      <c r="C7" s="58" t="s">
        <v>20</v>
      </c>
      <c r="D7">
        <v>55</v>
      </c>
      <c r="F7" s="9">
        <f t="shared" si="1"/>
        <v>3</v>
      </c>
      <c r="G7" s="58" t="s">
        <v>1009</v>
      </c>
      <c r="H7" s="58" t="s">
        <v>20</v>
      </c>
      <c r="I7">
        <v>80</v>
      </c>
      <c r="J7" s="41"/>
      <c r="K7" s="13" t="s">
        <v>6</v>
      </c>
      <c r="L7" s="6">
        <v>80</v>
      </c>
      <c r="M7" s="6">
        <v>165</v>
      </c>
      <c r="N7" s="1">
        <v>320</v>
      </c>
      <c r="O7" s="6">
        <v>460</v>
      </c>
      <c r="P7" s="2">
        <v>645</v>
      </c>
    </row>
    <row r="8" spans="1:16">
      <c r="A8" s="9">
        <f t="shared" si="0"/>
        <v>4</v>
      </c>
      <c r="B8" s="58" t="s">
        <v>987</v>
      </c>
      <c r="C8" s="58" t="s">
        <v>20</v>
      </c>
      <c r="D8">
        <v>40</v>
      </c>
      <c r="F8" s="9">
        <f t="shared" si="1"/>
        <v>3</v>
      </c>
      <c r="G8" s="58" t="s">
        <v>955</v>
      </c>
      <c r="H8" s="58" t="s">
        <v>20</v>
      </c>
      <c r="I8">
        <v>80</v>
      </c>
      <c r="J8" s="41"/>
      <c r="K8" s="13" t="s">
        <v>7</v>
      </c>
      <c r="L8" s="6">
        <v>55</v>
      </c>
      <c r="M8" s="6">
        <v>110</v>
      </c>
      <c r="N8" s="1">
        <v>210</v>
      </c>
      <c r="O8" s="6">
        <v>300</v>
      </c>
      <c r="P8" s="2">
        <v>420</v>
      </c>
    </row>
    <row r="9" spans="1:16">
      <c r="A9" s="9">
        <f t="shared" si="0"/>
        <v>5</v>
      </c>
      <c r="B9" s="58" t="s">
        <v>988</v>
      </c>
      <c r="C9" s="58" t="s">
        <v>20</v>
      </c>
      <c r="D9">
        <v>30</v>
      </c>
      <c r="F9" s="9">
        <f t="shared" si="1"/>
        <v>5</v>
      </c>
      <c r="G9" s="58" t="s">
        <v>1010</v>
      </c>
      <c r="H9" s="58" t="s">
        <v>20</v>
      </c>
      <c r="I9">
        <v>55</v>
      </c>
      <c r="J9" s="41"/>
      <c r="K9" s="13" t="s">
        <v>8</v>
      </c>
      <c r="L9" s="6">
        <v>40</v>
      </c>
      <c r="M9" s="6">
        <v>85</v>
      </c>
      <c r="N9" s="1">
        <v>165</v>
      </c>
      <c r="O9" s="6">
        <v>240</v>
      </c>
      <c r="P9" s="2">
        <v>335</v>
      </c>
    </row>
    <row r="10" spans="1:16">
      <c r="A10" s="9">
        <f t="shared" si="0"/>
        <v>5</v>
      </c>
      <c r="B10" s="58" t="s">
        <v>989</v>
      </c>
      <c r="C10" s="58" t="s">
        <v>20</v>
      </c>
      <c r="D10">
        <v>30</v>
      </c>
      <c r="F10" s="9">
        <f t="shared" si="1"/>
        <v>5</v>
      </c>
      <c r="G10" s="58" t="s">
        <v>1011</v>
      </c>
      <c r="H10" s="58" t="s">
        <v>20</v>
      </c>
      <c r="I10">
        <v>55</v>
      </c>
      <c r="J10" s="41"/>
      <c r="K10" s="13" t="s">
        <v>9</v>
      </c>
      <c r="L10" s="6">
        <v>30</v>
      </c>
      <c r="M10" s="6">
        <v>60</v>
      </c>
      <c r="N10" s="1">
        <v>110</v>
      </c>
      <c r="O10" s="6">
        <v>160</v>
      </c>
      <c r="P10" s="2">
        <v>225</v>
      </c>
    </row>
    <row r="11" spans="1:16">
      <c r="A11" s="9">
        <f t="shared" si="0"/>
        <v>5</v>
      </c>
      <c r="B11" s="58" t="s">
        <v>990</v>
      </c>
      <c r="C11" s="58" t="s">
        <v>20</v>
      </c>
      <c r="D11">
        <v>30</v>
      </c>
      <c r="F11" s="9">
        <f t="shared" si="1"/>
        <v>7</v>
      </c>
      <c r="G11" s="58" t="s">
        <v>1012</v>
      </c>
      <c r="H11" s="58" t="s">
        <v>20</v>
      </c>
      <c r="I11">
        <v>40</v>
      </c>
      <c r="J11" s="41"/>
      <c r="K11" s="13" t="s">
        <v>10</v>
      </c>
      <c r="L11" s="6">
        <v>20</v>
      </c>
      <c r="M11" s="6">
        <v>35</v>
      </c>
      <c r="N11" s="1">
        <v>70</v>
      </c>
      <c r="O11" s="6">
        <v>100</v>
      </c>
      <c r="P11" s="2">
        <v>140</v>
      </c>
    </row>
    <row r="12" spans="1:16">
      <c r="A12" s="9">
        <f t="shared" si="0"/>
        <v>5</v>
      </c>
      <c r="B12" s="58" t="s">
        <v>991</v>
      </c>
      <c r="C12" s="58" t="s">
        <v>20</v>
      </c>
      <c r="D12">
        <v>30</v>
      </c>
      <c r="F12" s="9">
        <f t="shared" si="1"/>
        <v>7</v>
      </c>
      <c r="G12" s="58" t="s">
        <v>1013</v>
      </c>
      <c r="H12" s="58" t="s">
        <v>20</v>
      </c>
      <c r="I12">
        <v>40</v>
      </c>
      <c r="J12" s="41"/>
      <c r="K12" s="14" t="s">
        <v>11</v>
      </c>
      <c r="L12" s="7">
        <v>10</v>
      </c>
      <c r="M12" s="7">
        <v>15</v>
      </c>
      <c r="N12" s="3">
        <v>30</v>
      </c>
      <c r="O12" s="7">
        <v>40</v>
      </c>
      <c r="P12" s="4">
        <v>55</v>
      </c>
    </row>
    <row r="13" spans="1:16">
      <c r="A13" s="9">
        <f t="shared" si="0"/>
        <v>9</v>
      </c>
      <c r="B13" s="58" t="s">
        <v>992</v>
      </c>
      <c r="C13" s="58" t="s">
        <v>20</v>
      </c>
      <c r="D13">
        <v>20</v>
      </c>
      <c r="F13" s="9">
        <f t="shared" si="1"/>
        <v>9</v>
      </c>
      <c r="G13" s="58" t="s">
        <v>1014</v>
      </c>
      <c r="H13" s="58" t="s">
        <v>20</v>
      </c>
      <c r="I13">
        <v>30</v>
      </c>
    </row>
    <row r="14" spans="1:16">
      <c r="A14" s="9">
        <f t="shared" si="0"/>
        <v>9</v>
      </c>
      <c r="B14" s="58" t="s">
        <v>993</v>
      </c>
      <c r="C14" s="58" t="s">
        <v>20</v>
      </c>
      <c r="D14">
        <v>20</v>
      </c>
      <c r="F14" s="9">
        <f t="shared" si="1"/>
        <v>9</v>
      </c>
      <c r="G14" s="58" t="s">
        <v>1015</v>
      </c>
      <c r="H14" s="58" t="s">
        <v>20</v>
      </c>
      <c r="I14">
        <v>30</v>
      </c>
    </row>
    <row r="15" spans="1:16">
      <c r="A15" s="9">
        <f t="shared" si="0"/>
        <v>9</v>
      </c>
      <c r="B15" s="58" t="s">
        <v>994</v>
      </c>
      <c r="C15" s="58" t="s">
        <v>20</v>
      </c>
      <c r="D15">
        <v>20</v>
      </c>
      <c r="F15" s="9">
        <f t="shared" si="1"/>
        <v>9</v>
      </c>
      <c r="G15" s="58" t="s">
        <v>1016</v>
      </c>
      <c r="H15" s="58" t="s">
        <v>20</v>
      </c>
      <c r="I15">
        <v>30</v>
      </c>
    </row>
    <row r="16" spans="1:16">
      <c r="A16" s="9">
        <f t="shared" si="0"/>
        <v>9</v>
      </c>
      <c r="B16" s="58" t="s">
        <v>995</v>
      </c>
      <c r="C16" s="58" t="s">
        <v>20</v>
      </c>
      <c r="D16">
        <v>20</v>
      </c>
      <c r="F16" s="9">
        <f t="shared" si="1"/>
        <v>9</v>
      </c>
      <c r="G16" s="58" t="s">
        <v>1017</v>
      </c>
      <c r="H16" s="58" t="s">
        <v>20</v>
      </c>
      <c r="I16">
        <v>30</v>
      </c>
    </row>
    <row r="17" spans="1:9">
      <c r="A17" s="9">
        <f t="shared" si="0"/>
        <v>9</v>
      </c>
      <c r="B17" s="58" t="s">
        <v>996</v>
      </c>
      <c r="C17" s="58" t="s">
        <v>20</v>
      </c>
      <c r="D17">
        <v>20</v>
      </c>
      <c r="F17" s="9">
        <f t="shared" si="1"/>
        <v>9</v>
      </c>
      <c r="G17" s="58" t="s">
        <v>1018</v>
      </c>
      <c r="H17" s="58" t="s">
        <v>20</v>
      </c>
      <c r="I17">
        <v>30</v>
      </c>
    </row>
    <row r="18" spans="1:9">
      <c r="A18" s="9">
        <f t="shared" si="0"/>
        <v>9</v>
      </c>
      <c r="B18" s="58" t="s">
        <v>997</v>
      </c>
      <c r="C18" s="58" t="s">
        <v>20</v>
      </c>
      <c r="D18">
        <v>20</v>
      </c>
      <c r="F18" s="9">
        <f t="shared" si="1"/>
        <v>9</v>
      </c>
      <c r="G18" s="58" t="s">
        <v>286</v>
      </c>
      <c r="H18" s="58" t="s">
        <v>20</v>
      </c>
      <c r="I18">
        <v>30</v>
      </c>
    </row>
    <row r="19" spans="1:9">
      <c r="A19" s="9">
        <f t="shared" si="0"/>
        <v>9</v>
      </c>
      <c r="B19" s="101" t="s">
        <v>998</v>
      </c>
      <c r="C19" s="58" t="s">
        <v>20</v>
      </c>
      <c r="D19">
        <v>20</v>
      </c>
      <c r="F19" s="9">
        <f t="shared" si="1"/>
        <v>9</v>
      </c>
      <c r="G19" s="58" t="s">
        <v>1019</v>
      </c>
      <c r="H19" s="58" t="s">
        <v>20</v>
      </c>
      <c r="I19">
        <v>30</v>
      </c>
    </row>
    <row r="20" spans="1:9">
      <c r="A20" s="9">
        <f t="shared" si="0"/>
        <v>9</v>
      </c>
      <c r="B20" s="101" t="s">
        <v>999</v>
      </c>
      <c r="C20" s="58" t="s">
        <v>20</v>
      </c>
      <c r="D20">
        <v>20</v>
      </c>
      <c r="F20" s="9">
        <f t="shared" si="1"/>
        <v>9</v>
      </c>
      <c r="G20" s="58" t="s">
        <v>1020</v>
      </c>
      <c r="H20" s="58" t="s">
        <v>20</v>
      </c>
      <c r="I20">
        <v>30</v>
      </c>
    </row>
    <row r="21" spans="1:9">
      <c r="A21" s="9">
        <f t="shared" si="0"/>
        <v>17</v>
      </c>
      <c r="B21" s="101" t="s">
        <v>1000</v>
      </c>
      <c r="C21" s="58" t="s">
        <v>20</v>
      </c>
      <c r="D21">
        <v>10</v>
      </c>
      <c r="F21" s="9">
        <f t="shared" si="1"/>
        <v>17</v>
      </c>
      <c r="G21" s="58" t="s">
        <v>1021</v>
      </c>
      <c r="H21" s="58" t="s">
        <v>20</v>
      </c>
      <c r="I21">
        <v>20</v>
      </c>
    </row>
    <row r="22" spans="1:9">
      <c r="A22" s="9">
        <f t="shared" si="0"/>
        <v>17</v>
      </c>
      <c r="B22" s="101" t="s">
        <v>1001</v>
      </c>
      <c r="C22" s="58" t="s">
        <v>20</v>
      </c>
      <c r="D22">
        <v>10</v>
      </c>
      <c r="F22" s="9">
        <f t="shared" si="1"/>
        <v>17</v>
      </c>
      <c r="G22" s="58" t="s">
        <v>1022</v>
      </c>
      <c r="H22" s="58" t="s">
        <v>20</v>
      </c>
      <c r="I22">
        <v>20</v>
      </c>
    </row>
    <row r="23" spans="1:9">
      <c r="A23" s="9">
        <f t="shared" si="0"/>
        <v>17</v>
      </c>
      <c r="B23" s="58" t="s">
        <v>1002</v>
      </c>
      <c r="C23" s="58" t="s">
        <v>20</v>
      </c>
      <c r="D23">
        <v>10</v>
      </c>
      <c r="F23" s="9">
        <f t="shared" si="1"/>
        <v>17</v>
      </c>
      <c r="G23" s="58" t="s">
        <v>1023</v>
      </c>
      <c r="H23" s="58" t="s">
        <v>20</v>
      </c>
      <c r="I23">
        <v>20</v>
      </c>
    </row>
    <row r="24" spans="1:9">
      <c r="A24" s="9">
        <f t="shared" si="0"/>
        <v>17</v>
      </c>
      <c r="B24" s="101" t="s">
        <v>1003</v>
      </c>
      <c r="C24" s="58" t="s">
        <v>50</v>
      </c>
      <c r="D24">
        <v>10</v>
      </c>
      <c r="F24" s="9">
        <f t="shared" si="1"/>
        <v>17</v>
      </c>
      <c r="G24" s="58" t="s">
        <v>271</v>
      </c>
      <c r="H24" s="58" t="s">
        <v>20</v>
      </c>
      <c r="I24">
        <v>20</v>
      </c>
    </row>
    <row r="25" spans="1:9">
      <c r="A25" s="9">
        <f t="shared" si="0"/>
        <v>17</v>
      </c>
      <c r="B25" s="58" t="s">
        <v>1004</v>
      </c>
      <c r="C25" s="58" t="s">
        <v>20</v>
      </c>
      <c r="D25">
        <v>10</v>
      </c>
      <c r="F25" s="9">
        <f t="shared" si="1"/>
        <v>17</v>
      </c>
      <c r="G25" s="58" t="s">
        <v>1024</v>
      </c>
      <c r="H25" s="58" t="s">
        <v>20</v>
      </c>
      <c r="I25">
        <v>20</v>
      </c>
    </row>
    <row r="26" spans="1:9">
      <c r="A26" s="9">
        <f t="shared" si="0"/>
        <v>17</v>
      </c>
      <c r="B26" s="101" t="s">
        <v>1005</v>
      </c>
      <c r="C26" s="58" t="s">
        <v>20</v>
      </c>
      <c r="D26">
        <v>10</v>
      </c>
      <c r="F26" s="9">
        <f t="shared" si="1"/>
        <v>17</v>
      </c>
      <c r="G26" s="58" t="s">
        <v>1025</v>
      </c>
      <c r="H26" s="58" t="s">
        <v>20</v>
      </c>
      <c r="I26">
        <v>20</v>
      </c>
    </row>
    <row r="27" spans="1:9">
      <c r="A27" s="9">
        <f t="shared" si="0"/>
        <v>17</v>
      </c>
      <c r="B27" s="58" t="s">
        <v>1006</v>
      </c>
      <c r="C27" s="58" t="s">
        <v>20</v>
      </c>
      <c r="D27">
        <v>10</v>
      </c>
      <c r="F27" s="9">
        <f t="shared" si="1"/>
        <v>17</v>
      </c>
      <c r="G27" s="58" t="s">
        <v>1026</v>
      </c>
      <c r="H27" s="58" t="s">
        <v>20</v>
      </c>
      <c r="I27">
        <v>20</v>
      </c>
    </row>
    <row r="28" spans="1:9">
      <c r="A28" s="9">
        <f t="shared" si="0"/>
        <v>17</v>
      </c>
      <c r="B28" s="58" t="s">
        <v>1007</v>
      </c>
      <c r="C28" s="58" t="s">
        <v>20</v>
      </c>
      <c r="D28">
        <v>10</v>
      </c>
      <c r="F28" s="9">
        <f t="shared" si="1"/>
        <v>17</v>
      </c>
      <c r="G28" s="58" t="s">
        <v>1027</v>
      </c>
      <c r="H28" s="58" t="s">
        <v>20</v>
      </c>
      <c r="I28">
        <v>20</v>
      </c>
    </row>
    <row r="29" spans="1:9">
      <c r="A29" s="9">
        <f t="shared" si="0"/>
        <v>17</v>
      </c>
      <c r="B29" s="58" t="s">
        <v>1008</v>
      </c>
      <c r="C29" s="58" t="s">
        <v>20</v>
      </c>
      <c r="D29">
        <v>10</v>
      </c>
      <c r="F29" s="9">
        <f t="shared" si="1"/>
        <v>17</v>
      </c>
      <c r="G29" s="58" t="s">
        <v>1028</v>
      </c>
      <c r="H29" s="58" t="s">
        <v>20</v>
      </c>
      <c r="I29">
        <v>20</v>
      </c>
    </row>
    <row r="30" spans="1:9">
      <c r="A30" s="9" t="e">
        <f t="shared" si="0"/>
        <v>#N/A</v>
      </c>
      <c r="B30" s="57"/>
      <c r="C30" s="58"/>
      <c r="F30" s="9">
        <f t="shared" si="1"/>
        <v>17</v>
      </c>
      <c r="G30" s="58" t="s">
        <v>1029</v>
      </c>
      <c r="H30" s="58" t="s">
        <v>20</v>
      </c>
      <c r="I30">
        <v>20</v>
      </c>
    </row>
    <row r="31" spans="1:9">
      <c r="A31" s="9" t="e">
        <f t="shared" si="0"/>
        <v>#N/A</v>
      </c>
      <c r="B31" s="59"/>
      <c r="C31" s="58"/>
      <c r="F31" s="9">
        <f t="shared" si="1"/>
        <v>17</v>
      </c>
      <c r="G31" s="58" t="s">
        <v>1030</v>
      </c>
      <c r="H31" s="58" t="s">
        <v>20</v>
      </c>
      <c r="I31">
        <v>20</v>
      </c>
    </row>
    <row r="32" spans="1:9">
      <c r="A32" s="9" t="e">
        <f t="shared" si="0"/>
        <v>#N/A</v>
      </c>
      <c r="B32" s="59"/>
      <c r="C32" s="58"/>
      <c r="F32" s="9">
        <f t="shared" si="1"/>
        <v>17</v>
      </c>
      <c r="G32" s="58" t="s">
        <v>1031</v>
      </c>
      <c r="H32" s="58" t="s">
        <v>20</v>
      </c>
      <c r="I32">
        <v>20</v>
      </c>
    </row>
    <row r="33" spans="1:9">
      <c r="A33" s="9" t="e">
        <f t="shared" si="0"/>
        <v>#N/A</v>
      </c>
      <c r="B33" s="59"/>
      <c r="C33" s="58"/>
      <c r="F33" s="9">
        <f t="shared" si="1"/>
        <v>17</v>
      </c>
      <c r="G33" s="58" t="s">
        <v>1032</v>
      </c>
      <c r="H33" s="58" t="s">
        <v>20</v>
      </c>
      <c r="I33">
        <v>20</v>
      </c>
    </row>
    <row r="34" spans="1:9">
      <c r="A34" s="9" t="e">
        <f t="shared" si="0"/>
        <v>#N/A</v>
      </c>
      <c r="B34" s="60"/>
      <c r="C34" s="58"/>
      <c r="F34" s="9">
        <f t="shared" si="1"/>
        <v>17</v>
      </c>
      <c r="G34" s="58" t="s">
        <v>1033</v>
      </c>
      <c r="H34" s="58" t="s">
        <v>20</v>
      </c>
      <c r="I34">
        <v>20</v>
      </c>
    </row>
    <row r="35" spans="1:9">
      <c r="A35" s="9" t="e">
        <f t="shared" si="0"/>
        <v>#N/A</v>
      </c>
      <c r="B35" s="60"/>
      <c r="C35" s="58"/>
      <c r="F35" s="9">
        <f t="shared" si="1"/>
        <v>17</v>
      </c>
      <c r="G35" s="67" t="s">
        <v>1034</v>
      </c>
      <c r="H35" s="58" t="s">
        <v>20</v>
      </c>
      <c r="I35">
        <v>20</v>
      </c>
    </row>
    <row r="36" spans="1:9">
      <c r="A36" s="9" t="e">
        <f t="shared" si="0"/>
        <v>#N/A</v>
      </c>
      <c r="B36" s="60"/>
      <c r="C36" s="58"/>
      <c r="F36" s="9">
        <f t="shared" si="1"/>
        <v>17</v>
      </c>
      <c r="G36" s="58" t="s">
        <v>1035</v>
      </c>
      <c r="H36" s="58" t="s">
        <v>20</v>
      </c>
      <c r="I36">
        <v>20</v>
      </c>
    </row>
    <row r="37" spans="1:9">
      <c r="F37" s="9">
        <f t="shared" si="1"/>
        <v>33</v>
      </c>
      <c r="G37" s="58" t="s">
        <v>1036</v>
      </c>
      <c r="H37" s="58" t="s">
        <v>20</v>
      </c>
      <c r="I37">
        <v>10</v>
      </c>
    </row>
    <row r="38" spans="1:9">
      <c r="F38" s="9">
        <f t="shared" si="1"/>
        <v>33</v>
      </c>
      <c r="G38" s="58" t="s">
        <v>1037</v>
      </c>
      <c r="H38" s="58" t="s">
        <v>20</v>
      </c>
      <c r="I38">
        <v>10</v>
      </c>
    </row>
    <row r="39" spans="1:9">
      <c r="F39" s="9">
        <f t="shared" si="1"/>
        <v>33</v>
      </c>
      <c r="G39" s="58" t="s">
        <v>1038</v>
      </c>
      <c r="H39" s="58" t="s">
        <v>20</v>
      </c>
      <c r="I39">
        <v>10</v>
      </c>
    </row>
    <row r="40" spans="1:9">
      <c r="F40" s="9">
        <f t="shared" si="1"/>
        <v>33</v>
      </c>
      <c r="G40" s="58" t="s">
        <v>1039</v>
      </c>
      <c r="H40" s="58" t="s">
        <v>20</v>
      </c>
      <c r="I40">
        <v>10</v>
      </c>
    </row>
    <row r="41" spans="1:9">
      <c r="F41" s="9">
        <f t="shared" si="1"/>
        <v>33</v>
      </c>
      <c r="G41" s="58" t="s">
        <v>1040</v>
      </c>
      <c r="H41" s="58" t="s">
        <v>20</v>
      </c>
      <c r="I41">
        <v>10</v>
      </c>
    </row>
    <row r="42" spans="1:9">
      <c r="F42" s="9">
        <f t="shared" si="1"/>
        <v>33</v>
      </c>
      <c r="G42" s="58" t="s">
        <v>1041</v>
      </c>
      <c r="H42" s="58" t="s">
        <v>20</v>
      </c>
      <c r="I42">
        <v>10</v>
      </c>
    </row>
    <row r="43" spans="1:9">
      <c r="F43" s="9">
        <f t="shared" si="1"/>
        <v>33</v>
      </c>
      <c r="G43" s="58" t="s">
        <v>1042</v>
      </c>
      <c r="H43" s="58" t="s">
        <v>50</v>
      </c>
      <c r="I43">
        <v>10</v>
      </c>
    </row>
    <row r="44" spans="1:9">
      <c r="F44" s="9">
        <f t="shared" si="1"/>
        <v>33</v>
      </c>
      <c r="G44" s="58" t="s">
        <v>1043</v>
      </c>
      <c r="H44" s="58" t="s">
        <v>50</v>
      </c>
      <c r="I44">
        <v>10</v>
      </c>
    </row>
    <row r="45" spans="1:9">
      <c r="F45" s="9">
        <f t="shared" si="1"/>
        <v>33</v>
      </c>
      <c r="G45" s="58" t="s">
        <v>915</v>
      </c>
      <c r="H45" s="58" t="s">
        <v>20</v>
      </c>
      <c r="I45">
        <v>10</v>
      </c>
    </row>
    <row r="46" spans="1:9">
      <c r="F46" s="9">
        <f t="shared" si="1"/>
        <v>33</v>
      </c>
      <c r="G46" s="58" t="s">
        <v>917</v>
      </c>
      <c r="H46" s="58" t="s">
        <v>20</v>
      </c>
      <c r="I46">
        <v>10</v>
      </c>
    </row>
    <row r="47" spans="1:9">
      <c r="F47" s="9">
        <f t="shared" si="1"/>
        <v>33</v>
      </c>
      <c r="G47" s="58" t="s">
        <v>1044</v>
      </c>
      <c r="H47" s="58" t="s">
        <v>20</v>
      </c>
      <c r="I47">
        <v>10</v>
      </c>
    </row>
    <row r="48" spans="1:9">
      <c r="F48" s="9">
        <f t="shared" si="1"/>
        <v>33</v>
      </c>
      <c r="G48" s="58" t="s">
        <v>1045</v>
      </c>
      <c r="H48" s="58" t="s">
        <v>20</v>
      </c>
      <c r="I48">
        <v>10</v>
      </c>
    </row>
    <row r="49" spans="6:9">
      <c r="F49" s="9">
        <f t="shared" si="1"/>
        <v>33</v>
      </c>
      <c r="G49" s="58" t="s">
        <v>1046</v>
      </c>
      <c r="H49" s="58" t="s">
        <v>20</v>
      </c>
      <c r="I49">
        <v>10</v>
      </c>
    </row>
    <row r="50" spans="6:9">
      <c r="F50" s="9">
        <f t="shared" si="1"/>
        <v>33</v>
      </c>
      <c r="G50" s="58" t="s">
        <v>1047</v>
      </c>
      <c r="H50" s="58" t="s">
        <v>20</v>
      </c>
      <c r="I50">
        <v>10</v>
      </c>
    </row>
    <row r="51" spans="6:9">
      <c r="F51" s="9">
        <f t="shared" si="1"/>
        <v>33</v>
      </c>
      <c r="G51" s="58" t="s">
        <v>1048</v>
      </c>
      <c r="H51" s="58" t="s">
        <v>20</v>
      </c>
      <c r="I51">
        <v>10</v>
      </c>
    </row>
    <row r="52" spans="6:9">
      <c r="F52" s="9">
        <f t="shared" si="1"/>
        <v>33</v>
      </c>
      <c r="G52" s="58" t="s">
        <v>1049</v>
      </c>
      <c r="H52" s="58" t="s">
        <v>20</v>
      </c>
      <c r="I52">
        <v>10</v>
      </c>
    </row>
    <row r="53" spans="6:9">
      <c r="F53" s="9">
        <f t="shared" si="1"/>
        <v>33</v>
      </c>
      <c r="G53" s="58" t="s">
        <v>1050</v>
      </c>
      <c r="H53" s="58" t="s">
        <v>20</v>
      </c>
      <c r="I53">
        <v>10</v>
      </c>
    </row>
    <row r="54" spans="6:9">
      <c r="F54" s="9">
        <f t="shared" si="1"/>
        <v>33</v>
      </c>
      <c r="G54" s="58" t="s">
        <v>1051</v>
      </c>
      <c r="H54" s="58" t="s">
        <v>20</v>
      </c>
      <c r="I54">
        <v>10</v>
      </c>
    </row>
    <row r="55" spans="6:9">
      <c r="F55" s="9" t="e">
        <f t="shared" si="1"/>
        <v>#N/A</v>
      </c>
      <c r="G55" s="17"/>
      <c r="H55" s="46"/>
      <c r="I55" s="54"/>
    </row>
    <row r="56" spans="6:9">
      <c r="F56" s="9" t="e">
        <f t="shared" si="1"/>
        <v>#N/A</v>
      </c>
      <c r="G56" s="17"/>
      <c r="H56" s="46"/>
      <c r="I56" s="54"/>
    </row>
    <row r="57" spans="6:9">
      <c r="F57" s="9" t="e">
        <f t="shared" si="1"/>
        <v>#N/A</v>
      </c>
      <c r="G57" s="17"/>
      <c r="H57" s="46"/>
      <c r="I57" s="54"/>
    </row>
    <row r="58" spans="6:9">
      <c r="F58" s="9" t="e">
        <f t="shared" si="1"/>
        <v>#N/A</v>
      </c>
      <c r="G58" s="39"/>
      <c r="H58" s="45"/>
      <c r="I58" s="54"/>
    </row>
    <row r="59" spans="6:9">
      <c r="F59" s="9" t="e">
        <f t="shared" si="1"/>
        <v>#N/A</v>
      </c>
      <c r="G59" s="17"/>
      <c r="H59" s="46"/>
      <c r="I59" s="54"/>
    </row>
    <row r="60" spans="6:9">
      <c r="F60" s="9" t="e">
        <f t="shared" si="1"/>
        <v>#N/A</v>
      </c>
      <c r="G60" s="17"/>
      <c r="H60" s="46"/>
      <c r="I60" s="54"/>
    </row>
    <row r="61" spans="6:9">
      <c r="F61" s="9" t="e">
        <f t="shared" si="1"/>
        <v>#N/A</v>
      </c>
      <c r="G61" s="17"/>
      <c r="H61" s="46"/>
      <c r="I61" s="54"/>
    </row>
    <row r="62" spans="6:9">
      <c r="F62" s="9" t="e">
        <f t="shared" si="1"/>
        <v>#N/A</v>
      </c>
      <c r="G62" s="17"/>
      <c r="H62" s="46"/>
      <c r="I62" s="54"/>
    </row>
    <row r="63" spans="6:9">
      <c r="F63" s="9" t="e">
        <f t="shared" si="1"/>
        <v>#N/A</v>
      </c>
      <c r="G63" s="17"/>
      <c r="H63" s="46"/>
      <c r="I63" s="54"/>
    </row>
    <row r="64" spans="6:9">
      <c r="F64" s="9" t="e">
        <f t="shared" si="1"/>
        <v>#N/A</v>
      </c>
      <c r="G64" s="17"/>
      <c r="H64" s="46"/>
      <c r="I64" s="54"/>
    </row>
    <row r="65" spans="6:9">
      <c r="F65" s="9" t="e">
        <f t="shared" si="1"/>
        <v>#N/A</v>
      </c>
      <c r="G65" s="17"/>
      <c r="H65" s="46"/>
      <c r="I65" s="54"/>
    </row>
    <row r="66" spans="6:9">
      <c r="F66" s="9" t="e">
        <f t="shared" si="1"/>
        <v>#N/A</v>
      </c>
      <c r="G66" s="17"/>
      <c r="H66" s="46"/>
      <c r="I66" s="54"/>
    </row>
    <row r="67" spans="6:9">
      <c r="F67" s="9" t="e">
        <f t="shared" si="1"/>
        <v>#N/A</v>
      </c>
      <c r="G67" s="17"/>
      <c r="H67" s="46"/>
      <c r="I67" s="54"/>
    </row>
  </sheetData>
  <mergeCells count="2">
    <mergeCell ref="B1:O1"/>
    <mergeCell ref="K4:P4"/>
  </mergeCells>
  <conditionalFormatting sqref="B5:B29">
    <cfRule type="expression" dxfId="57" priority="1" stopIfTrue="1">
      <formula>ISTGERADE(ROW())</formula>
    </cfRule>
  </conditionalFormatting>
  <pageMargins left="0.7" right="0.7" top="0.75" bottom="0.75" header="0.3" footer="0.3"/>
  <tableParts count="2">
    <tablePart r:id="rId1"/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6E876-0D94-AE4D-BEB9-4FF937E36A6C}">
  <dimension ref="A1:P67"/>
  <sheetViews>
    <sheetView zoomScaleNormal="100" workbookViewId="0">
      <selection activeCell="G5" sqref="G5:H36"/>
    </sheetView>
  </sheetViews>
  <sheetFormatPr defaultColWidth="10.6640625" defaultRowHeight="15.5"/>
  <cols>
    <col min="1" max="1" width="8" customWidth="1"/>
    <col min="2" max="2" width="25.83203125" customWidth="1"/>
    <col min="5" max="5" width="15.83203125" customWidth="1"/>
    <col min="6" max="6" width="7.6640625" customWidth="1"/>
    <col min="7" max="7" width="25.83203125" customWidth="1"/>
  </cols>
  <sheetData>
    <row r="1" spans="1:16" ht="20">
      <c r="A1" s="20"/>
      <c r="B1" s="151" t="s">
        <v>983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9"/>
    </row>
    <row r="2" spans="1:16">
      <c r="A2" s="40" t="s">
        <v>37</v>
      </c>
      <c r="B2" s="21" t="s">
        <v>16</v>
      </c>
      <c r="C2" s="21"/>
      <c r="D2" s="21"/>
      <c r="E2" s="47"/>
      <c r="F2" s="47"/>
      <c r="G2" s="19"/>
      <c r="H2" s="19"/>
      <c r="I2" s="19"/>
      <c r="J2" s="19"/>
      <c r="K2" s="19"/>
      <c r="L2" s="19"/>
      <c r="M2" s="19"/>
      <c r="N2" s="19" t="s">
        <v>22</v>
      </c>
      <c r="O2" s="47"/>
      <c r="P2" s="22">
        <f>COUNTIF(B5:B101,"*")</f>
        <v>16</v>
      </c>
    </row>
    <row r="4" spans="1:16">
      <c r="A4" t="s">
        <v>0</v>
      </c>
      <c r="B4" t="s">
        <v>13</v>
      </c>
      <c r="C4" t="s">
        <v>15</v>
      </c>
      <c r="D4" t="s">
        <v>14</v>
      </c>
      <c r="F4" s="9" t="s">
        <v>0</v>
      </c>
      <c r="G4" t="s">
        <v>38</v>
      </c>
      <c r="H4" t="s">
        <v>15</v>
      </c>
      <c r="I4" t="s">
        <v>14</v>
      </c>
      <c r="J4" s="43"/>
      <c r="K4" s="147" t="s">
        <v>12</v>
      </c>
      <c r="L4" s="148"/>
      <c r="M4" s="148"/>
      <c r="N4" s="148"/>
      <c r="O4" s="148"/>
      <c r="P4" s="149"/>
    </row>
    <row r="5" spans="1:16">
      <c r="A5" s="9">
        <f t="shared" ref="A5:A36" si="0">RANK(D5,$D$5:$D$36,0)</f>
        <v>1</v>
      </c>
      <c r="B5" s="101" t="s">
        <v>1052</v>
      </c>
      <c r="C5" s="79" t="s">
        <v>20</v>
      </c>
      <c r="D5">
        <v>250</v>
      </c>
      <c r="F5" s="9">
        <f t="shared" ref="F5:F67" si="1">RANK(I5,$I$5:$I$67,0)</f>
        <v>1</v>
      </c>
      <c r="G5" s="58" t="s">
        <v>1067</v>
      </c>
      <c r="H5" s="58" t="s">
        <v>20</v>
      </c>
      <c r="I5">
        <v>250</v>
      </c>
      <c r="J5" s="42"/>
      <c r="K5" s="11"/>
      <c r="L5" s="15" t="s">
        <v>21</v>
      </c>
      <c r="M5" s="15" t="s">
        <v>31</v>
      </c>
      <c r="N5" s="15" t="s">
        <v>30</v>
      </c>
      <c r="O5" s="15" t="s">
        <v>3</v>
      </c>
      <c r="P5" s="16" t="s">
        <v>4</v>
      </c>
    </row>
    <row r="6" spans="1:16">
      <c r="A6" s="9">
        <f t="shared" si="0"/>
        <v>2</v>
      </c>
      <c r="B6" s="58" t="s">
        <v>1053</v>
      </c>
      <c r="C6" s="79" t="s">
        <v>20</v>
      </c>
      <c r="D6">
        <v>165</v>
      </c>
      <c r="F6" s="9">
        <f t="shared" si="1"/>
        <v>1</v>
      </c>
      <c r="G6" s="58" t="s">
        <v>317</v>
      </c>
      <c r="H6" s="58" t="s">
        <v>20</v>
      </c>
      <c r="I6">
        <v>250</v>
      </c>
      <c r="J6" s="41"/>
      <c r="K6" s="12" t="s">
        <v>5</v>
      </c>
      <c r="L6" s="5">
        <v>125</v>
      </c>
      <c r="M6" s="5">
        <v>250</v>
      </c>
      <c r="N6" s="1">
        <v>500</v>
      </c>
      <c r="O6" s="5">
        <v>700</v>
      </c>
      <c r="P6" s="2">
        <v>1000</v>
      </c>
    </row>
    <row r="7" spans="1:16">
      <c r="A7" s="9">
        <f t="shared" si="0"/>
        <v>3</v>
      </c>
      <c r="B7" s="58" t="s">
        <v>1054</v>
      </c>
      <c r="C7" s="79" t="s">
        <v>20</v>
      </c>
      <c r="D7">
        <v>110</v>
      </c>
      <c r="F7" s="9">
        <f t="shared" si="1"/>
        <v>3</v>
      </c>
      <c r="G7" s="58" t="s">
        <v>583</v>
      </c>
      <c r="H7" s="58" t="s">
        <v>20</v>
      </c>
      <c r="I7">
        <v>165</v>
      </c>
      <c r="J7" s="41"/>
      <c r="K7" s="13" t="s">
        <v>6</v>
      </c>
      <c r="L7" s="6">
        <v>80</v>
      </c>
      <c r="M7" s="6">
        <v>165</v>
      </c>
      <c r="N7" s="1">
        <v>320</v>
      </c>
      <c r="O7" s="6">
        <v>460</v>
      </c>
      <c r="P7" s="2">
        <v>645</v>
      </c>
    </row>
    <row r="8" spans="1:16">
      <c r="A8" s="9">
        <f t="shared" si="0"/>
        <v>4</v>
      </c>
      <c r="B8" s="58" t="s">
        <v>1055</v>
      </c>
      <c r="C8" s="79" t="s">
        <v>20</v>
      </c>
      <c r="D8">
        <v>85</v>
      </c>
      <c r="F8" s="9">
        <f t="shared" si="1"/>
        <v>3</v>
      </c>
      <c r="G8" s="58" t="s">
        <v>1068</v>
      </c>
      <c r="H8" s="58" t="s">
        <v>20</v>
      </c>
      <c r="I8">
        <v>165</v>
      </c>
      <c r="J8" s="41"/>
      <c r="K8" s="13" t="s">
        <v>7</v>
      </c>
      <c r="L8" s="6">
        <v>55</v>
      </c>
      <c r="M8" s="6">
        <v>110</v>
      </c>
      <c r="N8" s="1">
        <v>210</v>
      </c>
      <c r="O8" s="6">
        <v>300</v>
      </c>
      <c r="P8" s="2">
        <v>420</v>
      </c>
    </row>
    <row r="9" spans="1:16">
      <c r="A9" s="9">
        <f t="shared" si="0"/>
        <v>5</v>
      </c>
      <c r="B9" s="101" t="s">
        <v>486</v>
      </c>
      <c r="C9" s="79" t="s">
        <v>20</v>
      </c>
      <c r="D9">
        <v>60</v>
      </c>
      <c r="F9" s="9">
        <f t="shared" si="1"/>
        <v>5</v>
      </c>
      <c r="G9" s="58" t="s">
        <v>1069</v>
      </c>
      <c r="H9" s="58" t="s">
        <v>20</v>
      </c>
      <c r="I9">
        <v>110</v>
      </c>
      <c r="J9" s="41"/>
      <c r="K9" s="13" t="s">
        <v>8</v>
      </c>
      <c r="L9" s="6">
        <v>40</v>
      </c>
      <c r="M9" s="6">
        <v>85</v>
      </c>
      <c r="N9" s="1">
        <v>165</v>
      </c>
      <c r="O9" s="6">
        <v>240</v>
      </c>
      <c r="P9" s="2">
        <v>335</v>
      </c>
    </row>
    <row r="10" spans="1:16">
      <c r="A10" s="9">
        <f t="shared" si="0"/>
        <v>5</v>
      </c>
      <c r="B10" s="58" t="s">
        <v>947</v>
      </c>
      <c r="C10" s="79" t="s">
        <v>20</v>
      </c>
      <c r="D10">
        <v>60</v>
      </c>
      <c r="F10" s="9">
        <f t="shared" si="1"/>
        <v>5</v>
      </c>
      <c r="G10" s="58" t="s">
        <v>1070</v>
      </c>
      <c r="H10" s="58" t="s">
        <v>20</v>
      </c>
      <c r="I10">
        <v>110</v>
      </c>
      <c r="J10" s="41"/>
      <c r="K10" s="13" t="s">
        <v>9</v>
      </c>
      <c r="L10" s="6">
        <v>30</v>
      </c>
      <c r="M10" s="6">
        <v>60</v>
      </c>
      <c r="N10" s="1">
        <v>110</v>
      </c>
      <c r="O10" s="6">
        <v>160</v>
      </c>
      <c r="P10" s="2">
        <v>225</v>
      </c>
    </row>
    <row r="11" spans="1:16">
      <c r="A11" s="9">
        <f t="shared" si="0"/>
        <v>5</v>
      </c>
      <c r="B11" s="101" t="s">
        <v>1056</v>
      </c>
      <c r="C11" s="79" t="s">
        <v>20</v>
      </c>
      <c r="D11">
        <v>60</v>
      </c>
      <c r="F11" s="9">
        <f t="shared" si="1"/>
        <v>7</v>
      </c>
      <c r="G11" s="58" t="s">
        <v>1071</v>
      </c>
      <c r="H11" s="58" t="s">
        <v>20</v>
      </c>
      <c r="I11">
        <v>85</v>
      </c>
      <c r="J11" s="41"/>
      <c r="K11" s="13" t="s">
        <v>10</v>
      </c>
      <c r="L11" s="6">
        <v>20</v>
      </c>
      <c r="M11" s="6">
        <v>35</v>
      </c>
      <c r="N11" s="1">
        <v>70</v>
      </c>
      <c r="O11" s="6">
        <v>100</v>
      </c>
      <c r="P11" s="2">
        <v>140</v>
      </c>
    </row>
    <row r="12" spans="1:16">
      <c r="A12" s="9">
        <f t="shared" si="0"/>
        <v>5</v>
      </c>
      <c r="B12" s="58" t="s">
        <v>1057</v>
      </c>
      <c r="C12" s="79" t="s">
        <v>20</v>
      </c>
      <c r="D12">
        <v>60</v>
      </c>
      <c r="F12" s="9">
        <f t="shared" si="1"/>
        <v>7</v>
      </c>
      <c r="G12" s="58" t="s">
        <v>1072</v>
      </c>
      <c r="H12" s="58" t="s">
        <v>20</v>
      </c>
      <c r="I12">
        <v>85</v>
      </c>
      <c r="J12" s="41"/>
      <c r="K12" s="14" t="s">
        <v>11</v>
      </c>
      <c r="L12" s="7">
        <v>10</v>
      </c>
      <c r="M12" s="7">
        <v>15</v>
      </c>
      <c r="N12" s="3">
        <v>30</v>
      </c>
      <c r="O12" s="7">
        <v>40</v>
      </c>
      <c r="P12" s="4">
        <v>55</v>
      </c>
    </row>
    <row r="13" spans="1:16">
      <c r="A13" s="9">
        <f t="shared" si="0"/>
        <v>9</v>
      </c>
      <c r="B13" s="58" t="s">
        <v>1058</v>
      </c>
      <c r="C13" s="79" t="s">
        <v>20</v>
      </c>
      <c r="D13">
        <v>35</v>
      </c>
      <c r="F13" s="9">
        <f t="shared" si="1"/>
        <v>9</v>
      </c>
      <c r="G13" s="58" t="s">
        <v>1073</v>
      </c>
      <c r="H13" s="58" t="s">
        <v>20</v>
      </c>
      <c r="I13">
        <v>60</v>
      </c>
    </row>
    <row r="14" spans="1:16">
      <c r="A14" s="9">
        <f t="shared" si="0"/>
        <v>9</v>
      </c>
      <c r="B14" s="58" t="s">
        <v>1059</v>
      </c>
      <c r="C14" s="79" t="s">
        <v>20</v>
      </c>
      <c r="D14">
        <v>35</v>
      </c>
      <c r="F14" s="9">
        <f t="shared" si="1"/>
        <v>9</v>
      </c>
      <c r="G14" s="58" t="s">
        <v>316</v>
      </c>
      <c r="H14" s="58" t="s">
        <v>20</v>
      </c>
      <c r="I14">
        <v>60</v>
      </c>
    </row>
    <row r="15" spans="1:16">
      <c r="A15" s="9">
        <f t="shared" si="0"/>
        <v>9</v>
      </c>
      <c r="B15" s="58" t="s">
        <v>1060</v>
      </c>
      <c r="C15" s="79" t="s">
        <v>20</v>
      </c>
      <c r="D15">
        <v>35</v>
      </c>
      <c r="F15" s="9">
        <f t="shared" si="1"/>
        <v>9</v>
      </c>
      <c r="G15" s="58" t="s">
        <v>969</v>
      </c>
      <c r="H15" s="58" t="s">
        <v>20</v>
      </c>
      <c r="I15">
        <v>60</v>
      </c>
    </row>
    <row r="16" spans="1:16">
      <c r="A16" s="9">
        <f t="shared" si="0"/>
        <v>9</v>
      </c>
      <c r="B16" s="58" t="s">
        <v>1061</v>
      </c>
      <c r="C16" s="58" t="s">
        <v>1062</v>
      </c>
      <c r="D16">
        <v>35</v>
      </c>
      <c r="F16" s="9">
        <f t="shared" si="1"/>
        <v>9</v>
      </c>
      <c r="G16" s="58" t="s">
        <v>968</v>
      </c>
      <c r="H16" s="58" t="s">
        <v>20</v>
      </c>
      <c r="I16">
        <v>60</v>
      </c>
    </row>
    <row r="17" spans="1:9">
      <c r="A17" s="9">
        <f t="shared" si="0"/>
        <v>9</v>
      </c>
      <c r="B17" s="58" t="s">
        <v>1063</v>
      </c>
      <c r="C17" s="79" t="s">
        <v>20</v>
      </c>
      <c r="D17">
        <v>35</v>
      </c>
      <c r="F17" s="9">
        <f t="shared" si="1"/>
        <v>9</v>
      </c>
      <c r="G17" s="58" t="s">
        <v>1074</v>
      </c>
      <c r="H17" s="58" t="s">
        <v>20</v>
      </c>
      <c r="I17">
        <v>60</v>
      </c>
    </row>
    <row r="18" spans="1:9">
      <c r="A18" s="9">
        <f t="shared" si="0"/>
        <v>9</v>
      </c>
      <c r="B18" s="58" t="s">
        <v>1064</v>
      </c>
      <c r="C18" s="79" t="s">
        <v>20</v>
      </c>
      <c r="D18">
        <v>35</v>
      </c>
      <c r="F18" s="9">
        <f t="shared" si="1"/>
        <v>9</v>
      </c>
      <c r="G18" s="58" t="s">
        <v>1075</v>
      </c>
      <c r="H18" s="58" t="s">
        <v>20</v>
      </c>
      <c r="I18">
        <v>60</v>
      </c>
    </row>
    <row r="19" spans="1:9">
      <c r="A19" s="9">
        <f t="shared" si="0"/>
        <v>9</v>
      </c>
      <c r="B19" s="58" t="s">
        <v>1065</v>
      </c>
      <c r="C19" s="79" t="s">
        <v>20</v>
      </c>
      <c r="D19">
        <v>35</v>
      </c>
      <c r="F19" s="9">
        <f t="shared" si="1"/>
        <v>9</v>
      </c>
      <c r="G19" s="58" t="s">
        <v>1076</v>
      </c>
      <c r="H19" s="58" t="s">
        <v>20</v>
      </c>
      <c r="I19">
        <v>60</v>
      </c>
    </row>
    <row r="20" spans="1:9">
      <c r="A20" s="9">
        <f t="shared" si="0"/>
        <v>9</v>
      </c>
      <c r="B20" s="58" t="s">
        <v>1066</v>
      </c>
      <c r="C20" s="79" t="s">
        <v>20</v>
      </c>
      <c r="D20">
        <v>35</v>
      </c>
      <c r="F20" s="9">
        <f t="shared" si="1"/>
        <v>9</v>
      </c>
      <c r="G20" s="58" t="s">
        <v>292</v>
      </c>
      <c r="H20" s="58" t="s">
        <v>20</v>
      </c>
      <c r="I20">
        <v>60</v>
      </c>
    </row>
    <row r="21" spans="1:9">
      <c r="A21" s="9" t="e">
        <f t="shared" si="0"/>
        <v>#N/A</v>
      </c>
      <c r="B21" s="57"/>
      <c r="C21" s="58"/>
      <c r="F21" s="9">
        <f t="shared" si="1"/>
        <v>17</v>
      </c>
      <c r="G21" t="s">
        <v>1077</v>
      </c>
      <c r="H21" s="58" t="s">
        <v>20</v>
      </c>
      <c r="I21">
        <v>35</v>
      </c>
    </row>
    <row r="22" spans="1:9">
      <c r="A22" s="9" t="e">
        <f t="shared" si="0"/>
        <v>#N/A</v>
      </c>
      <c r="B22" s="57"/>
      <c r="C22" s="58"/>
      <c r="F22" s="9">
        <f t="shared" si="1"/>
        <v>17</v>
      </c>
      <c r="G22" s="58" t="s">
        <v>1078</v>
      </c>
      <c r="H22" s="58" t="s">
        <v>20</v>
      </c>
      <c r="I22">
        <v>35</v>
      </c>
    </row>
    <row r="23" spans="1:9">
      <c r="A23" s="9" t="e">
        <f t="shared" si="0"/>
        <v>#N/A</v>
      </c>
      <c r="B23" s="57"/>
      <c r="C23" s="58"/>
      <c r="F23" s="9">
        <f t="shared" si="1"/>
        <v>17</v>
      </c>
      <c r="G23" s="58" t="s">
        <v>1079</v>
      </c>
      <c r="H23" s="58" t="s">
        <v>20</v>
      </c>
      <c r="I23">
        <v>35</v>
      </c>
    </row>
    <row r="24" spans="1:9">
      <c r="A24" s="9" t="e">
        <f t="shared" si="0"/>
        <v>#N/A</v>
      </c>
      <c r="B24" s="57"/>
      <c r="C24" s="58"/>
      <c r="F24" s="9">
        <f t="shared" si="1"/>
        <v>17</v>
      </c>
      <c r="G24" s="58" t="s">
        <v>1080</v>
      </c>
      <c r="H24" s="58" t="s">
        <v>20</v>
      </c>
      <c r="I24">
        <v>35</v>
      </c>
    </row>
    <row r="25" spans="1:9">
      <c r="A25" s="9" t="e">
        <f t="shared" si="0"/>
        <v>#N/A</v>
      </c>
      <c r="B25" s="57"/>
      <c r="C25" s="58"/>
      <c r="F25" s="9">
        <f t="shared" si="1"/>
        <v>17</v>
      </c>
      <c r="G25" s="58" t="s">
        <v>1081</v>
      </c>
      <c r="H25" s="58" t="s">
        <v>20</v>
      </c>
      <c r="I25">
        <v>35</v>
      </c>
    </row>
    <row r="26" spans="1:9">
      <c r="A26" s="9" t="e">
        <f t="shared" si="0"/>
        <v>#N/A</v>
      </c>
      <c r="B26" s="57"/>
      <c r="C26" s="58"/>
      <c r="F26" s="9">
        <f t="shared" si="1"/>
        <v>17</v>
      </c>
      <c r="G26" s="58" t="s">
        <v>1082</v>
      </c>
      <c r="H26" s="58" t="s">
        <v>20</v>
      </c>
      <c r="I26">
        <v>35</v>
      </c>
    </row>
    <row r="27" spans="1:9">
      <c r="A27" s="9" t="e">
        <f t="shared" si="0"/>
        <v>#N/A</v>
      </c>
      <c r="B27" s="57"/>
      <c r="C27" s="58"/>
      <c r="F27" s="9">
        <f t="shared" si="1"/>
        <v>17</v>
      </c>
      <c r="G27" s="58" t="s">
        <v>1083</v>
      </c>
      <c r="H27" s="58" t="s">
        <v>1062</v>
      </c>
      <c r="I27">
        <v>35</v>
      </c>
    </row>
    <row r="28" spans="1:9">
      <c r="A28" s="9" t="e">
        <f t="shared" si="0"/>
        <v>#N/A</v>
      </c>
      <c r="B28" s="57"/>
      <c r="C28" s="58"/>
      <c r="F28" s="9">
        <f t="shared" si="1"/>
        <v>17</v>
      </c>
      <c r="G28" s="58" t="s">
        <v>1084</v>
      </c>
      <c r="H28" s="58" t="s">
        <v>1062</v>
      </c>
      <c r="I28">
        <v>35</v>
      </c>
    </row>
    <row r="29" spans="1:9">
      <c r="A29" s="9" t="e">
        <f t="shared" si="0"/>
        <v>#N/A</v>
      </c>
      <c r="B29" s="57"/>
      <c r="C29" s="58"/>
      <c r="F29" s="9">
        <f t="shared" si="1"/>
        <v>17</v>
      </c>
      <c r="G29" s="58" t="s">
        <v>1085</v>
      </c>
      <c r="H29" s="58" t="s">
        <v>20</v>
      </c>
      <c r="I29">
        <v>35</v>
      </c>
    </row>
    <row r="30" spans="1:9">
      <c r="A30" s="9" t="e">
        <f t="shared" si="0"/>
        <v>#N/A</v>
      </c>
      <c r="B30" s="57"/>
      <c r="C30" s="58"/>
      <c r="F30" s="9">
        <f t="shared" si="1"/>
        <v>17</v>
      </c>
      <c r="G30" s="58" t="s">
        <v>1086</v>
      </c>
      <c r="H30" s="58" t="s">
        <v>20</v>
      </c>
      <c r="I30">
        <v>35</v>
      </c>
    </row>
    <row r="31" spans="1:9">
      <c r="A31" s="9" t="e">
        <f t="shared" si="0"/>
        <v>#N/A</v>
      </c>
      <c r="B31" s="59"/>
      <c r="C31" s="58"/>
      <c r="F31" s="9">
        <f t="shared" si="1"/>
        <v>17</v>
      </c>
      <c r="G31" s="58" t="s">
        <v>965</v>
      </c>
      <c r="H31" s="58" t="s">
        <v>20</v>
      </c>
      <c r="I31">
        <v>35</v>
      </c>
    </row>
    <row r="32" spans="1:9">
      <c r="A32" s="9" t="e">
        <f t="shared" si="0"/>
        <v>#N/A</v>
      </c>
      <c r="B32" s="59"/>
      <c r="C32" s="58"/>
      <c r="F32" s="9">
        <f t="shared" si="1"/>
        <v>17</v>
      </c>
      <c r="G32" s="58" t="s">
        <v>1087</v>
      </c>
      <c r="H32" s="58" t="s">
        <v>20</v>
      </c>
      <c r="I32">
        <v>35</v>
      </c>
    </row>
    <row r="33" spans="1:9">
      <c r="A33" s="9" t="e">
        <f t="shared" si="0"/>
        <v>#N/A</v>
      </c>
      <c r="B33" s="59"/>
      <c r="C33" s="58"/>
      <c r="F33" s="9">
        <f t="shared" si="1"/>
        <v>17</v>
      </c>
      <c r="G33" s="58" t="s">
        <v>291</v>
      </c>
      <c r="H33" s="58" t="s">
        <v>20</v>
      </c>
      <c r="I33">
        <v>35</v>
      </c>
    </row>
    <row r="34" spans="1:9">
      <c r="A34" s="9" t="e">
        <f t="shared" si="0"/>
        <v>#N/A</v>
      </c>
      <c r="B34" s="60"/>
      <c r="C34" s="58"/>
      <c r="F34" s="9">
        <f t="shared" si="1"/>
        <v>17</v>
      </c>
      <c r="G34" s="58" t="s">
        <v>595</v>
      </c>
      <c r="H34" s="58" t="s">
        <v>20</v>
      </c>
      <c r="I34">
        <v>35</v>
      </c>
    </row>
    <row r="35" spans="1:9">
      <c r="A35" s="9" t="e">
        <f t="shared" si="0"/>
        <v>#N/A</v>
      </c>
      <c r="B35" s="60"/>
      <c r="C35" s="58"/>
      <c r="F35" s="9">
        <f t="shared" si="1"/>
        <v>17</v>
      </c>
      <c r="G35" s="58" t="s">
        <v>1088</v>
      </c>
      <c r="H35" s="58" t="s">
        <v>20</v>
      </c>
      <c r="I35">
        <v>35</v>
      </c>
    </row>
    <row r="36" spans="1:9">
      <c r="A36" s="9" t="e">
        <f t="shared" si="0"/>
        <v>#N/A</v>
      </c>
      <c r="B36" s="60"/>
      <c r="C36" s="58"/>
      <c r="F36" s="9">
        <f t="shared" si="1"/>
        <v>17</v>
      </c>
      <c r="G36" s="58" t="s">
        <v>1089</v>
      </c>
      <c r="H36" s="58" t="s">
        <v>20</v>
      </c>
      <c r="I36">
        <v>35</v>
      </c>
    </row>
    <row r="37" spans="1:9">
      <c r="F37" s="9" t="e">
        <f t="shared" si="1"/>
        <v>#N/A</v>
      </c>
      <c r="G37" s="39"/>
    </row>
    <row r="38" spans="1:9">
      <c r="F38" s="9" t="e">
        <f t="shared" si="1"/>
        <v>#N/A</v>
      </c>
      <c r="G38" s="39"/>
    </row>
    <row r="39" spans="1:9">
      <c r="F39" s="9" t="e">
        <f t="shared" si="1"/>
        <v>#N/A</v>
      </c>
      <c r="G39" s="39"/>
    </row>
    <row r="40" spans="1:9">
      <c r="F40" s="9" t="e">
        <f t="shared" si="1"/>
        <v>#N/A</v>
      </c>
      <c r="G40" s="39"/>
    </row>
    <row r="41" spans="1:9">
      <c r="F41" s="9" t="e">
        <f t="shared" si="1"/>
        <v>#N/A</v>
      </c>
      <c r="G41" s="39"/>
    </row>
    <row r="42" spans="1:9">
      <c r="F42" s="9" t="e">
        <f t="shared" si="1"/>
        <v>#N/A</v>
      </c>
      <c r="G42" s="39"/>
    </row>
    <row r="43" spans="1:9">
      <c r="F43" s="9" t="e">
        <f t="shared" si="1"/>
        <v>#N/A</v>
      </c>
      <c r="G43" s="39"/>
    </row>
    <row r="44" spans="1:9">
      <c r="F44" s="9" t="e">
        <f t="shared" si="1"/>
        <v>#N/A</v>
      </c>
      <c r="G44" s="39"/>
    </row>
    <row r="45" spans="1:9">
      <c r="F45" s="9" t="e">
        <f t="shared" si="1"/>
        <v>#N/A</v>
      </c>
      <c r="G45" s="39"/>
    </row>
    <row r="46" spans="1:9">
      <c r="F46" s="9" t="e">
        <f t="shared" si="1"/>
        <v>#N/A</v>
      </c>
      <c r="G46" s="39"/>
    </row>
    <row r="47" spans="1:9">
      <c r="F47" s="9" t="e">
        <f t="shared" si="1"/>
        <v>#N/A</v>
      </c>
      <c r="G47" s="39"/>
    </row>
    <row r="48" spans="1:9">
      <c r="F48" s="9" t="e">
        <f t="shared" si="1"/>
        <v>#N/A</v>
      </c>
      <c r="G48" s="39"/>
    </row>
    <row r="49" spans="6:9">
      <c r="F49" s="9" t="e">
        <f t="shared" si="1"/>
        <v>#N/A</v>
      </c>
      <c r="G49" s="39"/>
    </row>
    <row r="50" spans="6:9">
      <c r="F50" s="9" t="e">
        <f t="shared" si="1"/>
        <v>#N/A</v>
      </c>
      <c r="G50" s="39"/>
    </row>
    <row r="51" spans="6:9">
      <c r="F51" s="9" t="e">
        <f t="shared" si="1"/>
        <v>#N/A</v>
      </c>
      <c r="G51" s="39"/>
    </row>
    <row r="52" spans="6:9">
      <c r="F52" s="9" t="e">
        <f t="shared" si="1"/>
        <v>#N/A</v>
      </c>
      <c r="G52" s="39"/>
    </row>
    <row r="53" spans="6:9">
      <c r="F53" s="9" t="e">
        <f t="shared" si="1"/>
        <v>#N/A</v>
      </c>
      <c r="G53" s="39"/>
      <c r="H53" s="45"/>
      <c r="I53" s="54"/>
    </row>
    <row r="54" spans="6:9">
      <c r="F54" s="9" t="e">
        <f t="shared" si="1"/>
        <v>#N/A</v>
      </c>
      <c r="G54" s="39"/>
      <c r="H54" s="45"/>
      <c r="I54" s="54"/>
    </row>
    <row r="55" spans="6:9">
      <c r="F55" s="9" t="e">
        <f t="shared" si="1"/>
        <v>#N/A</v>
      </c>
      <c r="G55" s="17"/>
      <c r="H55" s="46"/>
      <c r="I55" s="54"/>
    </row>
    <row r="56" spans="6:9">
      <c r="F56" s="9" t="e">
        <f t="shared" si="1"/>
        <v>#N/A</v>
      </c>
      <c r="G56" s="17"/>
      <c r="H56" s="46"/>
      <c r="I56" s="54"/>
    </row>
    <row r="57" spans="6:9">
      <c r="F57" s="9" t="e">
        <f t="shared" si="1"/>
        <v>#N/A</v>
      </c>
      <c r="G57" s="17"/>
      <c r="H57" s="46"/>
      <c r="I57" s="54"/>
    </row>
    <row r="58" spans="6:9">
      <c r="F58" s="9" t="e">
        <f t="shared" si="1"/>
        <v>#N/A</v>
      </c>
      <c r="G58" s="39"/>
      <c r="H58" s="45"/>
      <c r="I58" s="54"/>
    </row>
    <row r="59" spans="6:9">
      <c r="F59" s="9" t="e">
        <f t="shared" si="1"/>
        <v>#N/A</v>
      </c>
      <c r="G59" s="17"/>
      <c r="H59" s="46"/>
      <c r="I59" s="54"/>
    </row>
    <row r="60" spans="6:9">
      <c r="F60" s="9" t="e">
        <f t="shared" si="1"/>
        <v>#N/A</v>
      </c>
      <c r="G60" s="17"/>
      <c r="H60" s="46"/>
      <c r="I60" s="54"/>
    </row>
    <row r="61" spans="6:9">
      <c r="F61" s="9" t="e">
        <f t="shared" si="1"/>
        <v>#N/A</v>
      </c>
      <c r="G61" s="17"/>
      <c r="H61" s="46"/>
      <c r="I61" s="54"/>
    </row>
    <row r="62" spans="6:9">
      <c r="F62" s="9" t="e">
        <f t="shared" si="1"/>
        <v>#N/A</v>
      </c>
      <c r="G62" s="17"/>
      <c r="H62" s="46"/>
      <c r="I62" s="54"/>
    </row>
    <row r="63" spans="6:9">
      <c r="F63" s="9" t="e">
        <f t="shared" si="1"/>
        <v>#N/A</v>
      </c>
      <c r="G63" s="17"/>
      <c r="H63" s="46"/>
      <c r="I63" s="54"/>
    </row>
    <row r="64" spans="6:9">
      <c r="F64" s="9" t="e">
        <f t="shared" si="1"/>
        <v>#N/A</v>
      </c>
      <c r="G64" s="17"/>
      <c r="H64" s="46"/>
      <c r="I64" s="54"/>
    </row>
    <row r="65" spans="6:9">
      <c r="F65" s="9" t="e">
        <f t="shared" si="1"/>
        <v>#N/A</v>
      </c>
      <c r="G65" s="17"/>
      <c r="H65" s="46"/>
      <c r="I65" s="54"/>
    </row>
    <row r="66" spans="6:9">
      <c r="F66" s="9" t="e">
        <f t="shared" si="1"/>
        <v>#N/A</v>
      </c>
      <c r="G66" s="17"/>
      <c r="H66" s="46"/>
      <c r="I66" s="54"/>
    </row>
    <row r="67" spans="6:9">
      <c r="F67" s="9" t="e">
        <f t="shared" si="1"/>
        <v>#N/A</v>
      </c>
      <c r="G67" s="17"/>
      <c r="H67" s="46"/>
      <c r="I67" s="54"/>
    </row>
  </sheetData>
  <mergeCells count="2">
    <mergeCell ref="B1:O1"/>
    <mergeCell ref="K4:P4"/>
  </mergeCells>
  <conditionalFormatting sqref="B5:B20">
    <cfRule type="expression" dxfId="50" priority="1" stopIfTrue="1">
      <formula>ISTGERADE(ROW())</formula>
    </cfRule>
  </conditionalFormatting>
  <pageMargins left="0.7" right="0.7" top="0.75" bottom="0.75" header="0.3" footer="0.3"/>
  <tableParts count="2">
    <tablePart r:id="rId1"/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AFF02-3A50-CA44-8536-F6A48B1F3255}">
  <dimension ref="A1:P68"/>
  <sheetViews>
    <sheetView zoomScaleNormal="100" workbookViewId="0">
      <selection activeCell="L22" sqref="L22"/>
    </sheetView>
  </sheetViews>
  <sheetFormatPr defaultColWidth="10.6640625" defaultRowHeight="15.5"/>
  <cols>
    <col min="1" max="1" width="8" customWidth="1"/>
    <col min="2" max="2" width="25.83203125" customWidth="1"/>
    <col min="5" max="5" width="15.83203125" customWidth="1"/>
    <col min="6" max="6" width="7.6640625" customWidth="1"/>
    <col min="7" max="7" width="25.83203125" customWidth="1"/>
  </cols>
  <sheetData>
    <row r="1" spans="1:16" ht="20">
      <c r="A1" s="20"/>
      <c r="B1" s="151" t="s">
        <v>1094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9"/>
    </row>
    <row r="2" spans="1:16">
      <c r="A2" s="40" t="s">
        <v>37</v>
      </c>
      <c r="B2" s="21" t="s">
        <v>16</v>
      </c>
      <c r="C2" s="21"/>
      <c r="D2" s="21"/>
      <c r="E2" s="47"/>
      <c r="F2" s="47"/>
      <c r="G2" s="19"/>
      <c r="H2" s="19"/>
      <c r="I2" s="19"/>
      <c r="J2" s="19"/>
      <c r="K2" s="19"/>
      <c r="L2" s="19"/>
      <c r="M2" s="19"/>
      <c r="N2" s="19" t="s">
        <v>22</v>
      </c>
      <c r="O2" s="47"/>
      <c r="P2" s="22">
        <f>COUNTIF(B5:B101,"*")</f>
        <v>32</v>
      </c>
    </row>
    <row r="4" spans="1:16">
      <c r="A4" t="s">
        <v>0</v>
      </c>
      <c r="B4" t="s">
        <v>13</v>
      </c>
      <c r="C4" t="s">
        <v>15</v>
      </c>
      <c r="D4" t="s">
        <v>14</v>
      </c>
      <c r="F4" s="9" t="s">
        <v>0</v>
      </c>
      <c r="G4" t="s">
        <v>38</v>
      </c>
      <c r="H4" t="s">
        <v>15</v>
      </c>
      <c r="I4" t="s">
        <v>14</v>
      </c>
      <c r="J4" s="43"/>
      <c r="K4" s="147" t="s">
        <v>12</v>
      </c>
      <c r="L4" s="148"/>
      <c r="M4" s="148"/>
      <c r="N4" s="148"/>
      <c r="O4" s="148"/>
      <c r="P4" s="149"/>
    </row>
    <row r="5" spans="1:16">
      <c r="A5" s="9">
        <f t="shared" ref="A5:A36" si="0">RANK(D5,$D$5:$D$36,0)</f>
        <v>1</v>
      </c>
      <c r="B5" s="58" t="s">
        <v>89</v>
      </c>
      <c r="C5" s="58" t="s">
        <v>24</v>
      </c>
      <c r="D5">
        <v>250</v>
      </c>
      <c r="F5" s="9">
        <f t="shared" ref="F5:F36" si="1">RANK(I5,$I$5:$I$68,0)</f>
        <v>1</v>
      </c>
      <c r="G5" s="58" t="s">
        <v>110</v>
      </c>
      <c r="H5" s="58" t="s">
        <v>24</v>
      </c>
      <c r="I5">
        <v>250</v>
      </c>
      <c r="J5" s="42"/>
      <c r="K5" s="11"/>
      <c r="L5" s="15" t="s">
        <v>21</v>
      </c>
      <c r="M5" s="15" t="s">
        <v>31</v>
      </c>
      <c r="N5" s="15" t="s">
        <v>30</v>
      </c>
      <c r="O5" s="15" t="s">
        <v>3</v>
      </c>
      <c r="P5" s="16" t="s">
        <v>4</v>
      </c>
    </row>
    <row r="6" spans="1:16">
      <c r="A6" s="9">
        <f t="shared" si="0"/>
        <v>2</v>
      </c>
      <c r="B6" s="58" t="s">
        <v>1095</v>
      </c>
      <c r="C6" s="58" t="s">
        <v>24</v>
      </c>
      <c r="D6">
        <v>165</v>
      </c>
      <c r="F6" s="9">
        <f t="shared" si="1"/>
        <v>1</v>
      </c>
      <c r="G6" s="58" t="s">
        <v>109</v>
      </c>
      <c r="H6" s="58" t="s">
        <v>24</v>
      </c>
      <c r="I6">
        <v>250</v>
      </c>
      <c r="J6" s="41"/>
      <c r="K6" s="12" t="s">
        <v>5</v>
      </c>
      <c r="L6" s="5">
        <v>125</v>
      </c>
      <c r="M6" s="5">
        <v>250</v>
      </c>
      <c r="N6" s="1">
        <v>500</v>
      </c>
      <c r="O6" s="5">
        <v>700</v>
      </c>
      <c r="P6" s="2">
        <v>1000</v>
      </c>
    </row>
    <row r="7" spans="1:16">
      <c r="A7" s="9">
        <f t="shared" si="0"/>
        <v>3</v>
      </c>
      <c r="B7" s="58" t="s">
        <v>1096</v>
      </c>
      <c r="C7" s="58" t="s">
        <v>24</v>
      </c>
      <c r="D7">
        <v>110</v>
      </c>
      <c r="F7" s="9">
        <f t="shared" si="1"/>
        <v>3</v>
      </c>
      <c r="G7" s="58" t="s">
        <v>1122</v>
      </c>
      <c r="H7" s="58" t="s">
        <v>24</v>
      </c>
      <c r="I7">
        <v>165</v>
      </c>
      <c r="J7" s="41"/>
      <c r="K7" s="13" t="s">
        <v>6</v>
      </c>
      <c r="L7" s="6">
        <v>80</v>
      </c>
      <c r="M7" s="6">
        <v>165</v>
      </c>
      <c r="N7" s="1">
        <v>320</v>
      </c>
      <c r="O7" s="6">
        <v>460</v>
      </c>
      <c r="P7" s="2">
        <v>645</v>
      </c>
    </row>
    <row r="8" spans="1:16">
      <c r="A8" s="9">
        <f t="shared" si="0"/>
        <v>4</v>
      </c>
      <c r="B8" s="58" t="s">
        <v>229</v>
      </c>
      <c r="C8" s="58" t="s">
        <v>24</v>
      </c>
      <c r="D8">
        <v>85</v>
      </c>
      <c r="F8" s="9">
        <f t="shared" si="1"/>
        <v>3</v>
      </c>
      <c r="G8" s="58" t="s">
        <v>1123</v>
      </c>
      <c r="H8" s="58" t="s">
        <v>24</v>
      </c>
      <c r="I8">
        <v>165</v>
      </c>
      <c r="J8" s="41"/>
      <c r="K8" s="13" t="s">
        <v>7</v>
      </c>
      <c r="L8" s="6">
        <v>55</v>
      </c>
      <c r="M8" s="6">
        <v>110</v>
      </c>
      <c r="N8" s="1">
        <v>210</v>
      </c>
      <c r="O8" s="6">
        <v>300</v>
      </c>
      <c r="P8" s="2">
        <v>420</v>
      </c>
    </row>
    <row r="9" spans="1:16">
      <c r="A9" s="9">
        <f t="shared" si="0"/>
        <v>5</v>
      </c>
      <c r="B9" s="58" t="s">
        <v>844</v>
      </c>
      <c r="C9" s="58" t="s">
        <v>24</v>
      </c>
      <c r="D9">
        <v>60</v>
      </c>
      <c r="F9" s="9">
        <f t="shared" si="1"/>
        <v>5</v>
      </c>
      <c r="G9" s="58" t="s">
        <v>1124</v>
      </c>
      <c r="H9" s="58" t="s">
        <v>24</v>
      </c>
      <c r="I9">
        <v>110</v>
      </c>
      <c r="J9" s="41"/>
      <c r="K9" s="13" t="s">
        <v>8</v>
      </c>
      <c r="L9" s="6">
        <v>40</v>
      </c>
      <c r="M9" s="6">
        <v>85</v>
      </c>
      <c r="N9" s="1">
        <v>165</v>
      </c>
      <c r="O9" s="6">
        <v>240</v>
      </c>
      <c r="P9" s="2">
        <v>335</v>
      </c>
    </row>
    <row r="10" spans="1:16">
      <c r="A10" s="9">
        <f t="shared" si="0"/>
        <v>5</v>
      </c>
      <c r="B10" s="58" t="s">
        <v>1097</v>
      </c>
      <c r="C10" s="58" t="s">
        <v>24</v>
      </c>
      <c r="D10">
        <v>60</v>
      </c>
      <c r="F10" s="9">
        <f t="shared" si="1"/>
        <v>5</v>
      </c>
      <c r="G10" s="67" t="s">
        <v>127</v>
      </c>
      <c r="H10" s="58" t="s">
        <v>24</v>
      </c>
      <c r="I10">
        <v>110</v>
      </c>
      <c r="J10" s="41"/>
      <c r="K10" s="13" t="s">
        <v>9</v>
      </c>
      <c r="L10" s="6">
        <v>30</v>
      </c>
      <c r="M10" s="6">
        <v>60</v>
      </c>
      <c r="N10" s="1">
        <v>110</v>
      </c>
      <c r="O10" s="6">
        <v>160</v>
      </c>
      <c r="P10" s="2">
        <v>225</v>
      </c>
    </row>
    <row r="11" spans="1:16">
      <c r="A11" s="9">
        <f t="shared" si="0"/>
        <v>5</v>
      </c>
      <c r="B11" s="58" t="s">
        <v>1098</v>
      </c>
      <c r="C11" s="58" t="s">
        <v>24</v>
      </c>
      <c r="D11">
        <v>60</v>
      </c>
      <c r="F11" s="9">
        <f t="shared" si="1"/>
        <v>7</v>
      </c>
      <c r="G11" s="67" t="s">
        <v>347</v>
      </c>
      <c r="H11" s="58" t="s">
        <v>24</v>
      </c>
      <c r="I11">
        <v>85</v>
      </c>
      <c r="J11" s="41"/>
      <c r="K11" s="13" t="s">
        <v>10</v>
      </c>
      <c r="L11" s="6">
        <v>20</v>
      </c>
      <c r="M11" s="6">
        <v>35</v>
      </c>
      <c r="N11" s="1">
        <v>70</v>
      </c>
      <c r="O11" s="6">
        <v>100</v>
      </c>
      <c r="P11" s="2">
        <v>140</v>
      </c>
    </row>
    <row r="12" spans="1:16">
      <c r="A12" s="9">
        <f t="shared" si="0"/>
        <v>5</v>
      </c>
      <c r="B12" s="58" t="s">
        <v>1099</v>
      </c>
      <c r="C12" s="58" t="s">
        <v>24</v>
      </c>
      <c r="D12">
        <v>60</v>
      </c>
      <c r="F12" s="9">
        <f t="shared" si="1"/>
        <v>7</v>
      </c>
      <c r="G12" s="67" t="s">
        <v>346</v>
      </c>
      <c r="H12" s="58" t="s">
        <v>24</v>
      </c>
      <c r="I12">
        <v>85</v>
      </c>
      <c r="J12" s="41"/>
      <c r="K12" s="14" t="s">
        <v>11</v>
      </c>
      <c r="L12" s="7">
        <v>10</v>
      </c>
      <c r="M12" s="7">
        <v>15</v>
      </c>
      <c r="N12" s="3">
        <v>30</v>
      </c>
      <c r="O12" s="7">
        <v>40</v>
      </c>
      <c r="P12" s="4">
        <v>55</v>
      </c>
    </row>
    <row r="13" spans="1:16">
      <c r="A13" s="9">
        <f t="shared" si="0"/>
        <v>9</v>
      </c>
      <c r="B13" s="58" t="s">
        <v>1100</v>
      </c>
      <c r="C13" s="58" t="s">
        <v>24</v>
      </c>
      <c r="D13">
        <v>35</v>
      </c>
      <c r="F13" s="9">
        <f t="shared" si="1"/>
        <v>9</v>
      </c>
      <c r="G13" s="67" t="s">
        <v>1125</v>
      </c>
      <c r="H13" s="58" t="s">
        <v>24</v>
      </c>
      <c r="I13">
        <v>60</v>
      </c>
    </row>
    <row r="14" spans="1:16">
      <c r="A14" s="9">
        <f t="shared" si="0"/>
        <v>9</v>
      </c>
      <c r="B14" s="58" t="s">
        <v>1101</v>
      </c>
      <c r="C14" s="58" t="s">
        <v>24</v>
      </c>
      <c r="D14">
        <v>35</v>
      </c>
      <c r="F14" s="9">
        <f t="shared" si="1"/>
        <v>9</v>
      </c>
      <c r="G14" s="67" t="s">
        <v>862</v>
      </c>
      <c r="H14" s="58" t="s">
        <v>24</v>
      </c>
      <c r="I14">
        <v>60</v>
      </c>
    </row>
    <row r="15" spans="1:16">
      <c r="A15" s="9">
        <f t="shared" si="0"/>
        <v>9</v>
      </c>
      <c r="B15" s="58" t="s">
        <v>93</v>
      </c>
      <c r="C15" s="58" t="s">
        <v>24</v>
      </c>
      <c r="D15">
        <v>35</v>
      </c>
      <c r="F15" s="9">
        <f t="shared" si="1"/>
        <v>9</v>
      </c>
      <c r="G15" s="67" t="s">
        <v>1126</v>
      </c>
      <c r="H15" s="58" t="s">
        <v>24</v>
      </c>
      <c r="I15">
        <v>60</v>
      </c>
    </row>
    <row r="16" spans="1:16">
      <c r="A16" s="9">
        <f t="shared" si="0"/>
        <v>9</v>
      </c>
      <c r="B16" s="58" t="s">
        <v>90</v>
      </c>
      <c r="C16" s="58" t="s">
        <v>24</v>
      </c>
      <c r="D16">
        <v>35</v>
      </c>
      <c r="F16" s="9">
        <f t="shared" si="1"/>
        <v>9</v>
      </c>
      <c r="G16" s="67" t="s">
        <v>116</v>
      </c>
      <c r="H16" s="58" t="s">
        <v>24</v>
      </c>
      <c r="I16">
        <v>60</v>
      </c>
    </row>
    <row r="17" spans="1:9">
      <c r="A17" s="9">
        <f t="shared" si="0"/>
        <v>9</v>
      </c>
      <c r="B17" s="58" t="s">
        <v>1102</v>
      </c>
      <c r="C17" s="58" t="s">
        <v>24</v>
      </c>
      <c r="D17">
        <v>35</v>
      </c>
      <c r="F17" s="9">
        <f t="shared" si="1"/>
        <v>9</v>
      </c>
      <c r="G17" s="67" t="s">
        <v>130</v>
      </c>
      <c r="H17" s="58" t="s">
        <v>24</v>
      </c>
      <c r="I17">
        <v>60</v>
      </c>
    </row>
    <row r="18" spans="1:9">
      <c r="A18" s="9">
        <f t="shared" si="0"/>
        <v>9</v>
      </c>
      <c r="B18" s="58" t="s">
        <v>1103</v>
      </c>
      <c r="C18" s="58" t="s">
        <v>24</v>
      </c>
      <c r="D18">
        <v>35</v>
      </c>
      <c r="F18" s="9">
        <f t="shared" si="1"/>
        <v>9</v>
      </c>
      <c r="G18" s="67" t="s">
        <v>1127</v>
      </c>
      <c r="H18" s="58" t="s">
        <v>24</v>
      </c>
      <c r="I18">
        <v>60</v>
      </c>
    </row>
    <row r="19" spans="1:9">
      <c r="A19" s="9">
        <f t="shared" si="0"/>
        <v>9</v>
      </c>
      <c r="B19" s="58" t="s">
        <v>1104</v>
      </c>
      <c r="C19" s="58" t="s">
        <v>24</v>
      </c>
      <c r="D19">
        <v>35</v>
      </c>
      <c r="F19" s="9">
        <f t="shared" si="1"/>
        <v>9</v>
      </c>
      <c r="G19" s="67" t="s">
        <v>1128</v>
      </c>
      <c r="H19" s="58" t="s">
        <v>24</v>
      </c>
      <c r="I19">
        <v>60</v>
      </c>
    </row>
    <row r="20" spans="1:9">
      <c r="A20" s="9">
        <f t="shared" si="0"/>
        <v>9</v>
      </c>
      <c r="B20" s="67" t="s">
        <v>1105</v>
      </c>
      <c r="C20" s="58" t="s">
        <v>24</v>
      </c>
      <c r="D20">
        <v>35</v>
      </c>
      <c r="F20" s="9">
        <f t="shared" si="1"/>
        <v>9</v>
      </c>
      <c r="G20" s="67" t="s">
        <v>1129</v>
      </c>
      <c r="H20" s="58" t="s">
        <v>24</v>
      </c>
      <c r="I20">
        <v>60</v>
      </c>
    </row>
    <row r="21" spans="1:9">
      <c r="A21" s="9">
        <f t="shared" si="0"/>
        <v>17</v>
      </c>
      <c r="B21" s="58" t="s">
        <v>1106</v>
      </c>
      <c r="C21" s="58" t="s">
        <v>24</v>
      </c>
      <c r="D21">
        <v>15</v>
      </c>
      <c r="F21" s="9">
        <f t="shared" si="1"/>
        <v>17</v>
      </c>
      <c r="G21" s="67" t="s">
        <v>1130</v>
      </c>
      <c r="H21" s="58" t="s">
        <v>24</v>
      </c>
      <c r="I21">
        <v>35</v>
      </c>
    </row>
    <row r="22" spans="1:9">
      <c r="A22" s="9">
        <f t="shared" si="0"/>
        <v>17</v>
      </c>
      <c r="B22" s="58" t="s">
        <v>1107</v>
      </c>
      <c r="C22" s="58" t="s">
        <v>24</v>
      </c>
      <c r="D22">
        <v>15</v>
      </c>
      <c r="F22" s="9">
        <f t="shared" si="1"/>
        <v>17</v>
      </c>
      <c r="G22" s="67" t="s">
        <v>1131</v>
      </c>
      <c r="H22" s="58" t="s">
        <v>24</v>
      </c>
      <c r="I22">
        <v>35</v>
      </c>
    </row>
    <row r="23" spans="1:9">
      <c r="A23" s="9">
        <f t="shared" si="0"/>
        <v>17</v>
      </c>
      <c r="B23" s="58" t="s">
        <v>1108</v>
      </c>
      <c r="C23" s="58" t="s">
        <v>24</v>
      </c>
      <c r="D23">
        <v>15</v>
      </c>
      <c r="F23" s="9">
        <f t="shared" si="1"/>
        <v>17</v>
      </c>
      <c r="G23" s="67" t="s">
        <v>1132</v>
      </c>
      <c r="H23" s="58" t="s">
        <v>24</v>
      </c>
      <c r="I23">
        <v>35</v>
      </c>
    </row>
    <row r="24" spans="1:9">
      <c r="A24" s="9">
        <f t="shared" si="0"/>
        <v>17</v>
      </c>
      <c r="B24" s="58" t="s">
        <v>1109</v>
      </c>
      <c r="C24" s="58" t="s">
        <v>24</v>
      </c>
      <c r="D24">
        <v>15</v>
      </c>
      <c r="F24" s="9">
        <f t="shared" si="1"/>
        <v>17</v>
      </c>
      <c r="G24" s="67" t="s">
        <v>1133</v>
      </c>
      <c r="H24" s="58" t="s">
        <v>24</v>
      </c>
      <c r="I24">
        <v>35</v>
      </c>
    </row>
    <row r="25" spans="1:9">
      <c r="A25" s="9">
        <f t="shared" si="0"/>
        <v>17</v>
      </c>
      <c r="B25" s="58" t="s">
        <v>1110</v>
      </c>
      <c r="C25" s="58" t="s">
        <v>24</v>
      </c>
      <c r="D25">
        <v>15</v>
      </c>
      <c r="F25" s="9">
        <f t="shared" si="1"/>
        <v>17</v>
      </c>
      <c r="G25" s="67" t="s">
        <v>117</v>
      </c>
      <c r="H25" s="58" t="s">
        <v>24</v>
      </c>
      <c r="I25">
        <v>35</v>
      </c>
    </row>
    <row r="26" spans="1:9">
      <c r="A26" s="9">
        <f t="shared" si="0"/>
        <v>17</v>
      </c>
      <c r="B26" s="58" t="s">
        <v>1111</v>
      </c>
      <c r="C26" s="58" t="s">
        <v>24</v>
      </c>
      <c r="D26">
        <v>15</v>
      </c>
      <c r="F26" s="9">
        <f t="shared" si="1"/>
        <v>17</v>
      </c>
      <c r="G26" s="67" t="s">
        <v>1134</v>
      </c>
      <c r="H26" s="58" t="s">
        <v>24</v>
      </c>
      <c r="I26">
        <v>35</v>
      </c>
    </row>
    <row r="27" spans="1:9">
      <c r="A27" s="9">
        <f t="shared" si="0"/>
        <v>17</v>
      </c>
      <c r="B27" s="58" t="s">
        <v>1112</v>
      </c>
      <c r="C27" s="58" t="s">
        <v>24</v>
      </c>
      <c r="D27">
        <v>15</v>
      </c>
      <c r="F27" s="9">
        <f t="shared" si="1"/>
        <v>17</v>
      </c>
      <c r="G27" s="67" t="s">
        <v>112</v>
      </c>
      <c r="H27" s="58" t="s">
        <v>24</v>
      </c>
      <c r="I27">
        <v>35</v>
      </c>
    </row>
    <row r="28" spans="1:9">
      <c r="A28" s="9">
        <f t="shared" si="0"/>
        <v>17</v>
      </c>
      <c r="B28" s="58" t="s">
        <v>1113</v>
      </c>
      <c r="C28" s="58" t="s">
        <v>24</v>
      </c>
      <c r="D28">
        <v>15</v>
      </c>
      <c r="F28" s="9">
        <f t="shared" si="1"/>
        <v>17</v>
      </c>
      <c r="G28" s="67" t="s">
        <v>111</v>
      </c>
      <c r="H28" s="58" t="s">
        <v>24</v>
      </c>
      <c r="I28">
        <v>35</v>
      </c>
    </row>
    <row r="29" spans="1:9">
      <c r="A29" s="9">
        <f t="shared" si="0"/>
        <v>17</v>
      </c>
      <c r="B29" s="58" t="s">
        <v>1114</v>
      </c>
      <c r="C29" s="58" t="s">
        <v>24</v>
      </c>
      <c r="D29">
        <v>15</v>
      </c>
      <c r="F29" s="9">
        <f t="shared" si="1"/>
        <v>17</v>
      </c>
      <c r="G29" s="67" t="s">
        <v>115</v>
      </c>
      <c r="H29" s="58" t="s">
        <v>24</v>
      </c>
      <c r="I29">
        <v>35</v>
      </c>
    </row>
    <row r="30" spans="1:9">
      <c r="A30" s="9">
        <f t="shared" si="0"/>
        <v>17</v>
      </c>
      <c r="B30" s="58" t="s">
        <v>1115</v>
      </c>
      <c r="C30" s="58" t="s">
        <v>24</v>
      </c>
      <c r="D30">
        <v>15</v>
      </c>
      <c r="F30" s="9">
        <f t="shared" si="1"/>
        <v>17</v>
      </c>
      <c r="G30" s="67" t="s">
        <v>1135</v>
      </c>
      <c r="H30" s="58" t="s">
        <v>24</v>
      </c>
      <c r="I30">
        <v>35</v>
      </c>
    </row>
    <row r="31" spans="1:9">
      <c r="A31" s="9">
        <f t="shared" si="0"/>
        <v>17</v>
      </c>
      <c r="B31" s="58" t="s">
        <v>1116</v>
      </c>
      <c r="C31" s="58" t="s">
        <v>24</v>
      </c>
      <c r="D31">
        <v>15</v>
      </c>
      <c r="F31" s="9">
        <f t="shared" si="1"/>
        <v>17</v>
      </c>
      <c r="G31" s="67" t="s">
        <v>125</v>
      </c>
      <c r="H31" s="58" t="s">
        <v>24</v>
      </c>
      <c r="I31">
        <v>35</v>
      </c>
    </row>
    <row r="32" spans="1:9">
      <c r="A32" s="9">
        <f t="shared" si="0"/>
        <v>17</v>
      </c>
      <c r="B32" s="58" t="s">
        <v>1117</v>
      </c>
      <c r="C32" s="58" t="s">
        <v>24</v>
      </c>
      <c r="D32">
        <v>15</v>
      </c>
      <c r="F32" s="9">
        <f t="shared" si="1"/>
        <v>17</v>
      </c>
      <c r="G32" s="67" t="s">
        <v>1136</v>
      </c>
      <c r="H32" s="58" t="s">
        <v>24</v>
      </c>
      <c r="I32">
        <v>35</v>
      </c>
    </row>
    <row r="33" spans="1:9">
      <c r="A33" s="9">
        <f t="shared" si="0"/>
        <v>17</v>
      </c>
      <c r="B33" s="58" t="s">
        <v>1118</v>
      </c>
      <c r="C33" s="58" t="s">
        <v>24</v>
      </c>
      <c r="D33">
        <v>15</v>
      </c>
      <c r="F33" s="9">
        <f t="shared" si="1"/>
        <v>17</v>
      </c>
      <c r="G33" s="67" t="s">
        <v>1137</v>
      </c>
      <c r="H33" s="58" t="s">
        <v>24</v>
      </c>
      <c r="I33">
        <v>35</v>
      </c>
    </row>
    <row r="34" spans="1:9">
      <c r="A34" s="9">
        <f t="shared" si="0"/>
        <v>17</v>
      </c>
      <c r="B34" s="67" t="s">
        <v>1119</v>
      </c>
      <c r="C34" s="58" t="s">
        <v>24</v>
      </c>
      <c r="D34">
        <v>15</v>
      </c>
      <c r="F34" s="9">
        <f t="shared" si="1"/>
        <v>17</v>
      </c>
      <c r="G34" s="67" t="s">
        <v>1138</v>
      </c>
      <c r="H34" s="58" t="s">
        <v>24</v>
      </c>
      <c r="I34">
        <v>35</v>
      </c>
    </row>
    <row r="35" spans="1:9">
      <c r="A35" s="9">
        <f t="shared" si="0"/>
        <v>17</v>
      </c>
      <c r="B35" s="67" t="s">
        <v>1120</v>
      </c>
      <c r="C35" s="58" t="s">
        <v>24</v>
      </c>
      <c r="D35">
        <v>15</v>
      </c>
      <c r="F35" s="9">
        <f t="shared" si="1"/>
        <v>17</v>
      </c>
      <c r="G35" s="67" t="s">
        <v>1139</v>
      </c>
      <c r="H35" s="58" t="s">
        <v>24</v>
      </c>
      <c r="I35">
        <v>35</v>
      </c>
    </row>
    <row r="36" spans="1:9">
      <c r="A36" s="9">
        <f t="shared" si="0"/>
        <v>17</v>
      </c>
      <c r="B36" s="103" t="s">
        <v>1121</v>
      </c>
      <c r="C36" s="58" t="s">
        <v>24</v>
      </c>
      <c r="D36">
        <v>15</v>
      </c>
      <c r="F36" s="9">
        <f t="shared" si="1"/>
        <v>17</v>
      </c>
      <c r="G36" s="67" t="s">
        <v>1140</v>
      </c>
      <c r="H36" s="58" t="s">
        <v>24</v>
      </c>
      <c r="I36">
        <v>35</v>
      </c>
    </row>
    <row r="37" spans="1:9">
      <c r="F37" s="9">
        <f t="shared" ref="F37:F68" si="2">RANK(I37,$I$5:$I$68,0)</f>
        <v>33</v>
      </c>
      <c r="G37" s="67" t="s">
        <v>428</v>
      </c>
      <c r="H37" s="58" t="s">
        <v>24</v>
      </c>
      <c r="I37">
        <v>15</v>
      </c>
    </row>
    <row r="38" spans="1:9">
      <c r="F38" s="9">
        <f t="shared" si="2"/>
        <v>33</v>
      </c>
      <c r="G38" s="67" t="s">
        <v>1141</v>
      </c>
      <c r="H38" s="58" t="s">
        <v>24</v>
      </c>
      <c r="I38">
        <v>15</v>
      </c>
    </row>
    <row r="39" spans="1:9">
      <c r="F39" s="9">
        <f t="shared" si="2"/>
        <v>33</v>
      </c>
      <c r="G39" s="67" t="s">
        <v>1142</v>
      </c>
      <c r="H39" s="58" t="s">
        <v>24</v>
      </c>
      <c r="I39">
        <v>15</v>
      </c>
    </row>
    <row r="40" spans="1:9">
      <c r="F40" s="9">
        <f t="shared" si="2"/>
        <v>33</v>
      </c>
      <c r="G40" s="67" t="s">
        <v>1143</v>
      </c>
      <c r="H40" s="58" t="s">
        <v>24</v>
      </c>
      <c r="I40">
        <v>15</v>
      </c>
    </row>
    <row r="41" spans="1:9">
      <c r="F41" s="9">
        <f t="shared" si="2"/>
        <v>33</v>
      </c>
      <c r="G41" s="67" t="s">
        <v>859</v>
      </c>
      <c r="H41" s="58" t="s">
        <v>24</v>
      </c>
      <c r="I41">
        <v>15</v>
      </c>
    </row>
    <row r="42" spans="1:9">
      <c r="F42" s="9">
        <f t="shared" si="2"/>
        <v>33</v>
      </c>
      <c r="G42" s="67" t="s">
        <v>1144</v>
      </c>
      <c r="H42" s="58" t="s">
        <v>24</v>
      </c>
      <c r="I42">
        <v>15</v>
      </c>
    </row>
    <row r="43" spans="1:9">
      <c r="F43" s="9">
        <f t="shared" si="2"/>
        <v>33</v>
      </c>
      <c r="G43" s="67" t="s">
        <v>1145</v>
      </c>
      <c r="H43" s="58" t="s">
        <v>24</v>
      </c>
      <c r="I43">
        <v>15</v>
      </c>
    </row>
    <row r="44" spans="1:9">
      <c r="F44" s="9">
        <f t="shared" si="2"/>
        <v>33</v>
      </c>
      <c r="G44" s="67" t="s">
        <v>1146</v>
      </c>
      <c r="H44" s="58" t="s">
        <v>24</v>
      </c>
      <c r="I44">
        <v>15</v>
      </c>
    </row>
    <row r="45" spans="1:9">
      <c r="F45" s="9">
        <f t="shared" si="2"/>
        <v>33</v>
      </c>
      <c r="G45" s="67" t="s">
        <v>1147</v>
      </c>
      <c r="H45" s="58" t="s">
        <v>24</v>
      </c>
      <c r="I45">
        <v>15</v>
      </c>
    </row>
    <row r="46" spans="1:9">
      <c r="F46" s="9">
        <f t="shared" si="2"/>
        <v>33</v>
      </c>
      <c r="G46" s="67" t="s">
        <v>1148</v>
      </c>
      <c r="H46" s="58" t="s">
        <v>24</v>
      </c>
      <c r="I46">
        <v>15</v>
      </c>
    </row>
    <row r="47" spans="1:9">
      <c r="F47" s="9">
        <f t="shared" si="2"/>
        <v>33</v>
      </c>
      <c r="G47" s="67" t="s">
        <v>1149</v>
      </c>
      <c r="H47" s="58" t="s">
        <v>24</v>
      </c>
      <c r="I47">
        <v>15</v>
      </c>
    </row>
    <row r="48" spans="1:9">
      <c r="F48" s="9">
        <f t="shared" si="2"/>
        <v>33</v>
      </c>
      <c r="G48" s="67" t="s">
        <v>1150</v>
      </c>
      <c r="H48" s="58" t="s">
        <v>24</v>
      </c>
      <c r="I48">
        <v>15</v>
      </c>
    </row>
    <row r="49" spans="6:9">
      <c r="F49" s="9">
        <f t="shared" si="2"/>
        <v>33</v>
      </c>
      <c r="G49" s="67" t="s">
        <v>1151</v>
      </c>
      <c r="H49" s="58" t="s">
        <v>24</v>
      </c>
      <c r="I49">
        <v>15</v>
      </c>
    </row>
    <row r="50" spans="6:9">
      <c r="F50" s="9">
        <f t="shared" si="2"/>
        <v>33</v>
      </c>
      <c r="G50" s="67" t="s">
        <v>1152</v>
      </c>
      <c r="H50" s="58" t="s">
        <v>24</v>
      </c>
      <c r="I50">
        <v>15</v>
      </c>
    </row>
    <row r="51" spans="6:9">
      <c r="F51" s="9">
        <f t="shared" si="2"/>
        <v>33</v>
      </c>
      <c r="G51" s="67" t="s">
        <v>1153</v>
      </c>
      <c r="H51" s="58" t="s">
        <v>24</v>
      </c>
      <c r="I51">
        <v>15</v>
      </c>
    </row>
    <row r="52" spans="6:9">
      <c r="F52" s="9">
        <f t="shared" si="2"/>
        <v>33</v>
      </c>
      <c r="G52" s="67" t="s">
        <v>1154</v>
      </c>
      <c r="H52" s="58" t="s">
        <v>24</v>
      </c>
      <c r="I52">
        <v>15</v>
      </c>
    </row>
    <row r="53" spans="6:9">
      <c r="F53" s="9">
        <f t="shared" si="2"/>
        <v>33</v>
      </c>
      <c r="G53" s="67" t="s">
        <v>1155</v>
      </c>
      <c r="H53" s="58" t="s">
        <v>24</v>
      </c>
      <c r="I53">
        <v>15</v>
      </c>
    </row>
    <row r="54" spans="6:9">
      <c r="F54" s="9">
        <f t="shared" si="2"/>
        <v>33</v>
      </c>
      <c r="G54" s="67" t="s">
        <v>1156</v>
      </c>
      <c r="H54" s="58" t="s">
        <v>24</v>
      </c>
      <c r="I54">
        <v>15</v>
      </c>
    </row>
    <row r="55" spans="6:9">
      <c r="F55" s="9">
        <f t="shared" si="2"/>
        <v>33</v>
      </c>
      <c r="G55" s="67" t="s">
        <v>1157</v>
      </c>
      <c r="H55" s="58" t="s">
        <v>24</v>
      </c>
      <c r="I55">
        <v>15</v>
      </c>
    </row>
    <row r="56" spans="6:9">
      <c r="F56" s="9">
        <f t="shared" si="2"/>
        <v>33</v>
      </c>
      <c r="G56" s="67" t="s">
        <v>1158</v>
      </c>
      <c r="H56" s="58" t="s">
        <v>24</v>
      </c>
      <c r="I56">
        <v>15</v>
      </c>
    </row>
    <row r="57" spans="6:9">
      <c r="F57" s="9">
        <f t="shared" si="2"/>
        <v>33</v>
      </c>
      <c r="G57" s="67" t="s">
        <v>1159</v>
      </c>
      <c r="H57" s="58" t="s">
        <v>24</v>
      </c>
      <c r="I57">
        <v>15</v>
      </c>
    </row>
    <row r="58" spans="6:9">
      <c r="F58" s="9">
        <f t="shared" si="2"/>
        <v>33</v>
      </c>
      <c r="G58" s="67" t="s">
        <v>1160</v>
      </c>
      <c r="H58" s="58" t="s">
        <v>24</v>
      </c>
      <c r="I58">
        <v>15</v>
      </c>
    </row>
    <row r="59" spans="6:9">
      <c r="F59" s="9">
        <f t="shared" si="2"/>
        <v>33</v>
      </c>
      <c r="G59" s="67" t="s">
        <v>1161</v>
      </c>
      <c r="H59" s="58" t="s">
        <v>24</v>
      </c>
      <c r="I59">
        <v>15</v>
      </c>
    </row>
    <row r="60" spans="6:9">
      <c r="F60" s="9">
        <f t="shared" si="2"/>
        <v>33</v>
      </c>
      <c r="G60" s="67" t="s">
        <v>1162</v>
      </c>
      <c r="H60" s="58" t="s">
        <v>24</v>
      </c>
      <c r="I60">
        <v>15</v>
      </c>
    </row>
    <row r="61" spans="6:9">
      <c r="F61" s="9">
        <f t="shared" si="2"/>
        <v>33</v>
      </c>
      <c r="G61" s="67" t="s">
        <v>1163</v>
      </c>
      <c r="H61" s="58" t="s">
        <v>24</v>
      </c>
      <c r="I61">
        <v>15</v>
      </c>
    </row>
    <row r="62" spans="6:9">
      <c r="F62" s="9">
        <f t="shared" si="2"/>
        <v>33</v>
      </c>
      <c r="G62" s="67" t="s">
        <v>1164</v>
      </c>
      <c r="H62" s="58" t="s">
        <v>24</v>
      </c>
      <c r="I62">
        <v>15</v>
      </c>
    </row>
    <row r="63" spans="6:9">
      <c r="F63" s="9">
        <f t="shared" si="2"/>
        <v>33</v>
      </c>
      <c r="G63" s="67" t="s">
        <v>1165</v>
      </c>
      <c r="H63" s="58" t="s">
        <v>24</v>
      </c>
      <c r="I63">
        <v>15</v>
      </c>
    </row>
    <row r="64" spans="6:9">
      <c r="F64" s="9">
        <f t="shared" si="2"/>
        <v>33</v>
      </c>
      <c r="G64" s="67" t="s">
        <v>1166</v>
      </c>
      <c r="H64" s="58" t="s">
        <v>24</v>
      </c>
      <c r="I64">
        <v>15</v>
      </c>
    </row>
    <row r="65" spans="6:9">
      <c r="F65" s="9">
        <f t="shared" si="2"/>
        <v>33</v>
      </c>
      <c r="G65" s="67" t="s">
        <v>1167</v>
      </c>
      <c r="H65" s="58" t="s">
        <v>24</v>
      </c>
      <c r="I65">
        <v>15</v>
      </c>
    </row>
    <row r="66" spans="6:9">
      <c r="F66" s="9">
        <f t="shared" si="2"/>
        <v>33</v>
      </c>
      <c r="G66" s="67" t="s">
        <v>1168</v>
      </c>
      <c r="H66" s="58" t="s">
        <v>24</v>
      </c>
      <c r="I66">
        <v>15</v>
      </c>
    </row>
    <row r="67" spans="6:9">
      <c r="F67" s="9">
        <f t="shared" si="2"/>
        <v>33</v>
      </c>
      <c r="G67" s="67" t="s">
        <v>1169</v>
      </c>
      <c r="H67" s="58" t="s">
        <v>24</v>
      </c>
      <c r="I67">
        <v>15</v>
      </c>
    </row>
    <row r="68" spans="6:9">
      <c r="F68" s="77">
        <f t="shared" si="2"/>
        <v>33</v>
      </c>
      <c r="G68" s="67" t="s">
        <v>1170</v>
      </c>
      <c r="H68" s="58" t="s">
        <v>24</v>
      </c>
      <c r="I68">
        <v>15</v>
      </c>
    </row>
  </sheetData>
  <mergeCells count="2">
    <mergeCell ref="B1:O1"/>
    <mergeCell ref="K4:P4"/>
  </mergeCells>
  <pageMargins left="0.7" right="0.7" top="0.75" bottom="0.75" header="0.3" footer="0.3"/>
  <tableParts count="2">
    <tablePart r:id="rId1"/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F31A3-0CB4-C24A-B105-327B0A9504CF}">
  <dimension ref="A1:P67"/>
  <sheetViews>
    <sheetView zoomScaleNormal="100" workbookViewId="0">
      <selection activeCell="K34" sqref="K34"/>
    </sheetView>
  </sheetViews>
  <sheetFormatPr defaultColWidth="10.6640625" defaultRowHeight="15.5"/>
  <cols>
    <col min="1" max="1" width="8" customWidth="1"/>
    <col min="2" max="2" width="25.83203125" customWidth="1"/>
    <col min="5" max="5" width="15.83203125" customWidth="1"/>
    <col min="6" max="6" width="7.6640625" customWidth="1"/>
    <col min="7" max="7" width="25.83203125" customWidth="1"/>
  </cols>
  <sheetData>
    <row r="1" spans="1:16" ht="20">
      <c r="A1" s="20"/>
      <c r="B1" s="151" t="s">
        <v>1172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9"/>
    </row>
    <row r="2" spans="1:16">
      <c r="A2" s="40" t="s">
        <v>37</v>
      </c>
      <c r="B2" s="21" t="s">
        <v>16</v>
      </c>
      <c r="C2" s="21"/>
      <c r="D2" s="21"/>
      <c r="E2" s="47"/>
      <c r="F2" s="47"/>
      <c r="G2" s="19"/>
      <c r="H2" s="19"/>
      <c r="I2" s="19"/>
      <c r="J2" s="19"/>
      <c r="K2" s="19"/>
      <c r="L2" s="19"/>
      <c r="M2" s="19"/>
      <c r="N2" s="19" t="s">
        <v>22</v>
      </c>
      <c r="O2" s="47"/>
      <c r="P2" s="22">
        <f>COUNTIF(B5:B101,"*")</f>
        <v>16</v>
      </c>
    </row>
    <row r="4" spans="1:16">
      <c r="A4" t="s">
        <v>0</v>
      </c>
      <c r="B4" t="s">
        <v>13</v>
      </c>
      <c r="C4" t="s">
        <v>15</v>
      </c>
      <c r="D4" t="s">
        <v>14</v>
      </c>
      <c r="F4" s="9" t="s">
        <v>0</v>
      </c>
      <c r="G4" t="s">
        <v>38</v>
      </c>
      <c r="H4" t="s">
        <v>15</v>
      </c>
      <c r="I4" t="s">
        <v>14</v>
      </c>
      <c r="J4" s="43"/>
      <c r="K4" s="147" t="s">
        <v>12</v>
      </c>
      <c r="L4" s="148"/>
      <c r="M4" s="148"/>
      <c r="N4" s="148"/>
      <c r="O4" s="148"/>
      <c r="P4" s="149"/>
    </row>
    <row r="5" spans="1:16">
      <c r="A5" s="9">
        <f t="shared" ref="A5:A36" si="0">RANK(D5,$D$5:$D$36,0)</f>
        <v>1</v>
      </c>
      <c r="B5" s="104" t="s">
        <v>1173</v>
      </c>
      <c r="C5" s="104" t="s">
        <v>50</v>
      </c>
      <c r="D5" s="105">
        <v>125</v>
      </c>
      <c r="F5" s="9">
        <f t="shared" ref="F5:F67" si="1">RANK(I5,$I$5:$I$67,0)</f>
        <v>1</v>
      </c>
      <c r="G5" s="104" t="s">
        <v>355</v>
      </c>
      <c r="H5" s="104" t="s">
        <v>48</v>
      </c>
      <c r="I5" s="105">
        <v>125</v>
      </c>
      <c r="J5" s="42"/>
      <c r="K5" s="11"/>
      <c r="L5" s="15" t="s">
        <v>21</v>
      </c>
      <c r="M5" s="15" t="s">
        <v>31</v>
      </c>
      <c r="N5" s="15" t="s">
        <v>30</v>
      </c>
      <c r="O5" s="15" t="s">
        <v>3</v>
      </c>
      <c r="P5" s="16" t="s">
        <v>4</v>
      </c>
    </row>
    <row r="6" spans="1:16">
      <c r="A6" s="9">
        <f t="shared" si="0"/>
        <v>2</v>
      </c>
      <c r="B6" s="104" t="s">
        <v>1174</v>
      </c>
      <c r="C6" s="104" t="s">
        <v>50</v>
      </c>
      <c r="D6" s="105">
        <v>80</v>
      </c>
      <c r="F6" s="9">
        <f t="shared" si="1"/>
        <v>1</v>
      </c>
      <c r="G6" s="104" t="s">
        <v>312</v>
      </c>
      <c r="H6" s="104" t="s">
        <v>50</v>
      </c>
      <c r="I6" s="105">
        <v>125</v>
      </c>
      <c r="J6" s="41"/>
      <c r="K6" s="12" t="s">
        <v>5</v>
      </c>
      <c r="L6" s="5">
        <v>125</v>
      </c>
      <c r="M6" s="5">
        <v>250</v>
      </c>
      <c r="N6" s="1">
        <v>500</v>
      </c>
      <c r="O6" s="5">
        <v>700</v>
      </c>
      <c r="P6" s="2">
        <v>1000</v>
      </c>
    </row>
    <row r="7" spans="1:16">
      <c r="A7" s="9">
        <f t="shared" si="0"/>
        <v>3</v>
      </c>
      <c r="B7" s="104" t="s">
        <v>1175</v>
      </c>
      <c r="C7" s="104" t="s">
        <v>47</v>
      </c>
      <c r="D7" s="105">
        <v>55</v>
      </c>
      <c r="F7" s="9">
        <f t="shared" si="1"/>
        <v>3</v>
      </c>
      <c r="G7" s="104" t="s">
        <v>662</v>
      </c>
      <c r="H7" s="104" t="s">
        <v>50</v>
      </c>
      <c r="I7" s="105">
        <v>80</v>
      </c>
      <c r="J7" s="41"/>
      <c r="K7" s="13" t="s">
        <v>6</v>
      </c>
      <c r="L7" s="6">
        <v>80</v>
      </c>
      <c r="M7" s="6">
        <v>165</v>
      </c>
      <c r="N7" s="1">
        <v>320</v>
      </c>
      <c r="O7" s="6">
        <v>460</v>
      </c>
      <c r="P7" s="2">
        <v>645</v>
      </c>
    </row>
    <row r="8" spans="1:16">
      <c r="A8" s="9">
        <f t="shared" si="0"/>
        <v>4</v>
      </c>
      <c r="B8" s="104" t="s">
        <v>1176</v>
      </c>
      <c r="C8" s="104" t="s">
        <v>50</v>
      </c>
      <c r="D8" s="105">
        <v>40</v>
      </c>
      <c r="F8" s="9">
        <f t="shared" si="1"/>
        <v>3</v>
      </c>
      <c r="G8" s="104" t="s">
        <v>362</v>
      </c>
      <c r="H8" s="104" t="s">
        <v>50</v>
      </c>
      <c r="I8" s="105">
        <v>80</v>
      </c>
      <c r="J8" s="41"/>
      <c r="K8" s="13" t="s">
        <v>7</v>
      </c>
      <c r="L8" s="6">
        <v>55</v>
      </c>
      <c r="M8" s="6">
        <v>110</v>
      </c>
      <c r="N8" s="1">
        <v>210</v>
      </c>
      <c r="O8" s="6">
        <v>300</v>
      </c>
      <c r="P8" s="2">
        <v>420</v>
      </c>
    </row>
    <row r="9" spans="1:16">
      <c r="A9" s="9">
        <f t="shared" si="0"/>
        <v>5</v>
      </c>
      <c r="B9" s="104" t="s">
        <v>1177</v>
      </c>
      <c r="C9" s="104" t="s">
        <v>50</v>
      </c>
      <c r="D9" s="105">
        <v>30</v>
      </c>
      <c r="F9" s="9">
        <f t="shared" si="1"/>
        <v>5</v>
      </c>
      <c r="G9" s="104" t="s">
        <v>356</v>
      </c>
      <c r="H9" s="104" t="s">
        <v>47</v>
      </c>
      <c r="I9" s="105">
        <v>55</v>
      </c>
      <c r="J9" s="41"/>
      <c r="K9" s="13" t="s">
        <v>8</v>
      </c>
      <c r="L9" s="6">
        <v>40</v>
      </c>
      <c r="M9" s="6">
        <v>85</v>
      </c>
      <c r="N9" s="1">
        <v>165</v>
      </c>
      <c r="O9" s="6">
        <v>240</v>
      </c>
      <c r="P9" s="2">
        <v>335</v>
      </c>
    </row>
    <row r="10" spans="1:16">
      <c r="A10" s="9">
        <f t="shared" si="0"/>
        <v>5</v>
      </c>
      <c r="B10" s="104" t="s">
        <v>1178</v>
      </c>
      <c r="C10" s="104" t="s">
        <v>50</v>
      </c>
      <c r="D10" s="105">
        <v>30</v>
      </c>
      <c r="F10" s="9">
        <f t="shared" si="1"/>
        <v>5</v>
      </c>
      <c r="G10" s="104" t="s">
        <v>307</v>
      </c>
      <c r="H10" s="104" t="s">
        <v>47</v>
      </c>
      <c r="I10" s="105">
        <v>55</v>
      </c>
      <c r="J10" s="41"/>
      <c r="K10" s="13" t="s">
        <v>9</v>
      </c>
      <c r="L10" s="6">
        <v>30</v>
      </c>
      <c r="M10" s="6">
        <v>60</v>
      </c>
      <c r="N10" s="1">
        <v>110</v>
      </c>
      <c r="O10" s="6">
        <v>160</v>
      </c>
      <c r="P10" s="2">
        <v>225</v>
      </c>
    </row>
    <row r="11" spans="1:16">
      <c r="A11" s="9">
        <f t="shared" si="0"/>
        <v>5</v>
      </c>
      <c r="B11" s="104" t="s">
        <v>1179</v>
      </c>
      <c r="C11" s="104" t="s">
        <v>1180</v>
      </c>
      <c r="D11" s="105">
        <v>30</v>
      </c>
      <c r="F11" s="9">
        <f t="shared" si="1"/>
        <v>7</v>
      </c>
      <c r="G11" s="104" t="s">
        <v>431</v>
      </c>
      <c r="H11" s="104" t="s">
        <v>50</v>
      </c>
      <c r="I11" s="105">
        <v>40</v>
      </c>
      <c r="J11" s="41"/>
      <c r="K11" s="13" t="s">
        <v>10</v>
      </c>
      <c r="L11" s="6">
        <v>20</v>
      </c>
      <c r="M11" s="6">
        <v>35</v>
      </c>
      <c r="N11" s="1">
        <v>70</v>
      </c>
      <c r="O11" s="6">
        <v>100</v>
      </c>
      <c r="P11" s="2">
        <v>140</v>
      </c>
    </row>
    <row r="12" spans="1:16">
      <c r="A12" s="9">
        <f t="shared" si="0"/>
        <v>5</v>
      </c>
      <c r="B12" s="104" t="s">
        <v>1181</v>
      </c>
      <c r="C12" s="104" t="s">
        <v>50</v>
      </c>
      <c r="D12" s="105">
        <v>30</v>
      </c>
      <c r="F12" s="9">
        <f t="shared" si="1"/>
        <v>7</v>
      </c>
      <c r="G12" s="104" t="s">
        <v>1191</v>
      </c>
      <c r="H12" s="104" t="s">
        <v>50</v>
      </c>
      <c r="I12" s="105">
        <v>40</v>
      </c>
      <c r="J12" s="41"/>
      <c r="K12" s="14" t="s">
        <v>11</v>
      </c>
      <c r="L12" s="7">
        <v>10</v>
      </c>
      <c r="M12" s="7">
        <v>15</v>
      </c>
      <c r="N12" s="3">
        <v>30</v>
      </c>
      <c r="O12" s="7">
        <v>40</v>
      </c>
      <c r="P12" s="4">
        <v>55</v>
      </c>
    </row>
    <row r="13" spans="1:16">
      <c r="A13" s="9">
        <f t="shared" si="0"/>
        <v>9</v>
      </c>
      <c r="B13" s="104" t="s">
        <v>1182</v>
      </c>
      <c r="C13" s="104" t="s">
        <v>1183</v>
      </c>
      <c r="D13" s="105">
        <v>20</v>
      </c>
      <c r="F13" s="9">
        <f t="shared" si="1"/>
        <v>9</v>
      </c>
      <c r="G13" s="104" t="s">
        <v>313</v>
      </c>
      <c r="H13" s="104" t="s">
        <v>50</v>
      </c>
      <c r="I13" s="105">
        <v>30</v>
      </c>
    </row>
    <row r="14" spans="1:16">
      <c r="A14" s="9">
        <f t="shared" si="0"/>
        <v>9</v>
      </c>
      <c r="B14" s="104" t="s">
        <v>1184</v>
      </c>
      <c r="C14" s="104" t="s">
        <v>50</v>
      </c>
      <c r="D14" s="105">
        <v>20</v>
      </c>
      <c r="F14" s="9">
        <f t="shared" si="1"/>
        <v>9</v>
      </c>
      <c r="G14" s="104" t="s">
        <v>361</v>
      </c>
      <c r="H14" s="104" t="s">
        <v>50</v>
      </c>
      <c r="I14" s="105">
        <v>30</v>
      </c>
    </row>
    <row r="15" spans="1:16">
      <c r="A15" s="9">
        <f t="shared" si="0"/>
        <v>9</v>
      </c>
      <c r="B15" s="104" t="s">
        <v>1185</v>
      </c>
      <c r="C15" s="104" t="s">
        <v>50</v>
      </c>
      <c r="D15" s="105">
        <v>20</v>
      </c>
      <c r="F15" s="9">
        <f t="shared" si="1"/>
        <v>9</v>
      </c>
      <c r="G15" s="104" t="s">
        <v>1192</v>
      </c>
      <c r="H15" s="104" t="s">
        <v>50</v>
      </c>
      <c r="I15" s="105">
        <v>30</v>
      </c>
    </row>
    <row r="16" spans="1:16">
      <c r="A16" s="9">
        <f t="shared" si="0"/>
        <v>9</v>
      </c>
      <c r="B16" s="104" t="s">
        <v>1186</v>
      </c>
      <c r="C16" s="104" t="s">
        <v>50</v>
      </c>
      <c r="D16" s="105">
        <v>20</v>
      </c>
      <c r="F16" s="9">
        <f t="shared" si="1"/>
        <v>9</v>
      </c>
      <c r="G16" s="104" t="s">
        <v>369</v>
      </c>
      <c r="H16" s="104" t="s">
        <v>50</v>
      </c>
      <c r="I16" s="105">
        <v>30</v>
      </c>
    </row>
    <row r="17" spans="1:9">
      <c r="A17" s="9">
        <f t="shared" si="0"/>
        <v>9</v>
      </c>
      <c r="B17" s="104" t="s">
        <v>1187</v>
      </c>
      <c r="C17" s="104" t="s">
        <v>50</v>
      </c>
      <c r="D17" s="105">
        <v>20</v>
      </c>
      <c r="F17" s="9">
        <f t="shared" si="1"/>
        <v>9</v>
      </c>
      <c r="G17" s="104" t="s">
        <v>1193</v>
      </c>
      <c r="H17" s="104" t="s">
        <v>1180</v>
      </c>
      <c r="I17" s="105">
        <v>30</v>
      </c>
    </row>
    <row r="18" spans="1:9">
      <c r="A18" s="9">
        <f t="shared" si="0"/>
        <v>9</v>
      </c>
      <c r="B18" s="104" t="s">
        <v>1188</v>
      </c>
      <c r="C18" s="104" t="s">
        <v>50</v>
      </c>
      <c r="D18" s="105">
        <v>20</v>
      </c>
      <c r="F18" s="9">
        <f t="shared" si="1"/>
        <v>9</v>
      </c>
      <c r="G18" s="104" t="s">
        <v>1194</v>
      </c>
      <c r="H18" s="104" t="s">
        <v>1180</v>
      </c>
      <c r="I18" s="105">
        <v>30</v>
      </c>
    </row>
    <row r="19" spans="1:9">
      <c r="A19" s="9">
        <f t="shared" si="0"/>
        <v>9</v>
      </c>
      <c r="B19" s="104" t="s">
        <v>1189</v>
      </c>
      <c r="C19" s="104" t="s">
        <v>50</v>
      </c>
      <c r="D19" s="105">
        <v>20</v>
      </c>
      <c r="F19" s="9">
        <f t="shared" si="1"/>
        <v>9</v>
      </c>
      <c r="G19" s="104" t="s">
        <v>1195</v>
      </c>
      <c r="H19" s="104" t="s">
        <v>50</v>
      </c>
      <c r="I19" s="105">
        <v>30</v>
      </c>
    </row>
    <row r="20" spans="1:9">
      <c r="A20" s="9">
        <f t="shared" si="0"/>
        <v>9</v>
      </c>
      <c r="B20" s="104" t="s">
        <v>1190</v>
      </c>
      <c r="C20" s="104" t="s">
        <v>50</v>
      </c>
      <c r="D20" s="105">
        <v>20</v>
      </c>
      <c r="F20" s="9">
        <f t="shared" si="1"/>
        <v>9</v>
      </c>
      <c r="G20" s="104" t="s">
        <v>1196</v>
      </c>
      <c r="H20" s="104" t="s">
        <v>50</v>
      </c>
      <c r="I20" s="105">
        <v>30</v>
      </c>
    </row>
    <row r="21" spans="1:9">
      <c r="A21" s="9" t="e">
        <f t="shared" si="0"/>
        <v>#N/A</v>
      </c>
      <c r="B21" s="57"/>
      <c r="C21" s="58"/>
      <c r="F21" s="9">
        <f t="shared" si="1"/>
        <v>17</v>
      </c>
      <c r="G21" s="104" t="s">
        <v>1197</v>
      </c>
      <c r="H21" s="104" t="s">
        <v>1183</v>
      </c>
      <c r="I21" s="105">
        <v>20</v>
      </c>
    </row>
    <row r="22" spans="1:9">
      <c r="A22" s="9" t="e">
        <f t="shared" si="0"/>
        <v>#N/A</v>
      </c>
      <c r="B22" s="57"/>
      <c r="C22" s="58"/>
      <c r="F22" s="9">
        <f t="shared" si="1"/>
        <v>17</v>
      </c>
      <c r="G22" s="104" t="s">
        <v>1198</v>
      </c>
      <c r="H22" s="104" t="s">
        <v>1183</v>
      </c>
      <c r="I22" s="105">
        <v>20</v>
      </c>
    </row>
    <row r="23" spans="1:9">
      <c r="A23" s="9" t="e">
        <f t="shared" si="0"/>
        <v>#N/A</v>
      </c>
      <c r="B23" s="57"/>
      <c r="C23" s="58"/>
      <c r="F23" s="9">
        <f t="shared" si="1"/>
        <v>17</v>
      </c>
      <c r="G23" s="104" t="s">
        <v>1199</v>
      </c>
      <c r="H23" s="104" t="s">
        <v>50</v>
      </c>
      <c r="I23" s="105">
        <v>20</v>
      </c>
    </row>
    <row r="24" spans="1:9">
      <c r="A24" s="9" t="e">
        <f t="shared" si="0"/>
        <v>#N/A</v>
      </c>
      <c r="B24" s="57"/>
      <c r="C24" s="58"/>
      <c r="F24" s="9">
        <f t="shared" si="1"/>
        <v>17</v>
      </c>
      <c r="G24" s="104" t="s">
        <v>1200</v>
      </c>
      <c r="H24" s="104" t="s">
        <v>50</v>
      </c>
      <c r="I24" s="105">
        <v>20</v>
      </c>
    </row>
    <row r="25" spans="1:9">
      <c r="A25" s="9" t="e">
        <f t="shared" si="0"/>
        <v>#N/A</v>
      </c>
      <c r="B25" s="57"/>
      <c r="C25" s="58"/>
      <c r="F25" s="9">
        <f t="shared" si="1"/>
        <v>17</v>
      </c>
      <c r="G25" s="104" t="s">
        <v>1201</v>
      </c>
      <c r="H25" s="104" t="s">
        <v>42</v>
      </c>
      <c r="I25" s="105">
        <v>20</v>
      </c>
    </row>
    <row r="26" spans="1:9">
      <c r="A26" s="9" t="e">
        <f t="shared" si="0"/>
        <v>#N/A</v>
      </c>
      <c r="B26" s="57"/>
      <c r="C26" s="58"/>
      <c r="F26" s="9">
        <f t="shared" si="1"/>
        <v>17</v>
      </c>
      <c r="G26" s="104" t="s">
        <v>1202</v>
      </c>
      <c r="H26" s="104" t="s">
        <v>50</v>
      </c>
      <c r="I26" s="105">
        <v>20</v>
      </c>
    </row>
    <row r="27" spans="1:9">
      <c r="A27" s="9" t="e">
        <f t="shared" si="0"/>
        <v>#N/A</v>
      </c>
      <c r="B27" s="57"/>
      <c r="C27" s="58"/>
      <c r="F27" s="9">
        <f t="shared" si="1"/>
        <v>17</v>
      </c>
      <c r="G27" s="104" t="s">
        <v>1203</v>
      </c>
      <c r="H27" s="104" t="s">
        <v>50</v>
      </c>
      <c r="I27" s="105">
        <v>20</v>
      </c>
    </row>
    <row r="28" spans="1:9">
      <c r="A28" s="9" t="e">
        <f t="shared" si="0"/>
        <v>#N/A</v>
      </c>
      <c r="B28" s="57"/>
      <c r="C28" s="58"/>
      <c r="F28" s="9">
        <f t="shared" si="1"/>
        <v>17</v>
      </c>
      <c r="G28" s="104" t="s">
        <v>1204</v>
      </c>
      <c r="H28" s="104" t="s">
        <v>50</v>
      </c>
      <c r="I28" s="105">
        <v>20</v>
      </c>
    </row>
    <row r="29" spans="1:9">
      <c r="A29" s="9" t="e">
        <f t="shared" si="0"/>
        <v>#N/A</v>
      </c>
      <c r="B29" s="57"/>
      <c r="C29" s="58"/>
      <c r="F29" s="9">
        <f t="shared" si="1"/>
        <v>17</v>
      </c>
      <c r="G29" s="104" t="s">
        <v>1205</v>
      </c>
      <c r="H29" s="104" t="s">
        <v>50</v>
      </c>
      <c r="I29" s="105">
        <v>20</v>
      </c>
    </row>
    <row r="30" spans="1:9">
      <c r="A30" s="9" t="e">
        <f t="shared" si="0"/>
        <v>#N/A</v>
      </c>
      <c r="B30" s="57"/>
      <c r="C30" s="58"/>
      <c r="F30" s="9">
        <f t="shared" si="1"/>
        <v>17</v>
      </c>
      <c r="G30" s="104" t="s">
        <v>1206</v>
      </c>
      <c r="H30" s="104" t="s">
        <v>50</v>
      </c>
      <c r="I30" s="105">
        <v>20</v>
      </c>
    </row>
    <row r="31" spans="1:9">
      <c r="A31" s="9" t="e">
        <f t="shared" si="0"/>
        <v>#N/A</v>
      </c>
      <c r="B31" s="59"/>
      <c r="C31" s="58"/>
      <c r="F31" s="9">
        <f t="shared" si="1"/>
        <v>17</v>
      </c>
      <c r="G31" s="104" t="s">
        <v>1207</v>
      </c>
      <c r="H31" s="104" t="s">
        <v>50</v>
      </c>
      <c r="I31" s="105">
        <v>20</v>
      </c>
    </row>
    <row r="32" spans="1:9">
      <c r="A32" s="9" t="e">
        <f t="shared" si="0"/>
        <v>#N/A</v>
      </c>
      <c r="B32" s="59"/>
      <c r="C32" s="58"/>
      <c r="F32" s="9">
        <f t="shared" si="1"/>
        <v>17</v>
      </c>
      <c r="G32" s="104" t="s">
        <v>1208</v>
      </c>
      <c r="H32" s="104" t="s">
        <v>50</v>
      </c>
      <c r="I32" s="105">
        <v>20</v>
      </c>
    </row>
    <row r="33" spans="1:9">
      <c r="A33" s="9" t="e">
        <f t="shared" si="0"/>
        <v>#N/A</v>
      </c>
      <c r="B33" s="59"/>
      <c r="C33" s="58"/>
      <c r="F33" s="9">
        <f t="shared" si="1"/>
        <v>17</v>
      </c>
      <c r="G33" s="104" t="s">
        <v>1209</v>
      </c>
      <c r="H33" s="104" t="s">
        <v>50</v>
      </c>
      <c r="I33" s="105">
        <v>20</v>
      </c>
    </row>
    <row r="34" spans="1:9">
      <c r="A34" s="9" t="e">
        <f t="shared" si="0"/>
        <v>#N/A</v>
      </c>
      <c r="B34" s="60"/>
      <c r="C34" s="58"/>
      <c r="F34" s="9">
        <f t="shared" si="1"/>
        <v>17</v>
      </c>
      <c r="G34" s="104" t="s">
        <v>1210</v>
      </c>
      <c r="H34" s="104" t="s">
        <v>50</v>
      </c>
      <c r="I34" s="105">
        <v>20</v>
      </c>
    </row>
    <row r="35" spans="1:9">
      <c r="A35" s="9" t="e">
        <f t="shared" si="0"/>
        <v>#N/A</v>
      </c>
      <c r="B35" s="60"/>
      <c r="C35" s="58"/>
      <c r="F35" s="9">
        <f t="shared" si="1"/>
        <v>17</v>
      </c>
      <c r="G35" s="104" t="s">
        <v>1211</v>
      </c>
      <c r="H35" s="104" t="s">
        <v>50</v>
      </c>
      <c r="I35" s="105">
        <v>20</v>
      </c>
    </row>
    <row r="36" spans="1:9">
      <c r="A36" s="9" t="e">
        <f t="shared" si="0"/>
        <v>#N/A</v>
      </c>
      <c r="B36" s="60"/>
      <c r="C36" s="58"/>
      <c r="F36" s="9">
        <f t="shared" si="1"/>
        <v>17</v>
      </c>
      <c r="G36" s="104" t="s">
        <v>1212</v>
      </c>
      <c r="H36" s="104" t="s">
        <v>50</v>
      </c>
      <c r="I36" s="105">
        <v>20</v>
      </c>
    </row>
    <row r="37" spans="1:9">
      <c r="F37" s="9" t="e">
        <f t="shared" si="1"/>
        <v>#N/A</v>
      </c>
      <c r="G37" s="39"/>
    </row>
    <row r="38" spans="1:9">
      <c r="F38" s="9" t="e">
        <f t="shared" si="1"/>
        <v>#N/A</v>
      </c>
      <c r="G38" s="39"/>
    </row>
    <row r="39" spans="1:9">
      <c r="F39" s="9" t="e">
        <f t="shared" si="1"/>
        <v>#N/A</v>
      </c>
      <c r="G39" s="39"/>
    </row>
    <row r="40" spans="1:9">
      <c r="F40" s="9" t="e">
        <f t="shared" si="1"/>
        <v>#N/A</v>
      </c>
      <c r="G40" s="39"/>
    </row>
    <row r="41" spans="1:9">
      <c r="F41" s="9" t="e">
        <f t="shared" si="1"/>
        <v>#N/A</v>
      </c>
      <c r="G41" s="39"/>
    </row>
    <row r="42" spans="1:9">
      <c r="F42" s="9" t="e">
        <f t="shared" si="1"/>
        <v>#N/A</v>
      </c>
      <c r="G42" s="39"/>
    </row>
    <row r="43" spans="1:9">
      <c r="F43" s="9" t="e">
        <f t="shared" si="1"/>
        <v>#N/A</v>
      </c>
      <c r="G43" s="39"/>
    </row>
    <row r="44" spans="1:9">
      <c r="F44" s="9" t="e">
        <f t="shared" si="1"/>
        <v>#N/A</v>
      </c>
      <c r="G44" s="39"/>
    </row>
    <row r="45" spans="1:9">
      <c r="F45" s="9" t="e">
        <f t="shared" si="1"/>
        <v>#N/A</v>
      </c>
      <c r="G45" s="39"/>
    </row>
    <row r="46" spans="1:9">
      <c r="F46" s="9" t="e">
        <f t="shared" si="1"/>
        <v>#N/A</v>
      </c>
      <c r="G46" s="39"/>
    </row>
    <row r="47" spans="1:9">
      <c r="F47" s="9" t="e">
        <f t="shared" si="1"/>
        <v>#N/A</v>
      </c>
      <c r="G47" s="39"/>
    </row>
    <row r="48" spans="1:9">
      <c r="F48" s="9" t="e">
        <f t="shared" si="1"/>
        <v>#N/A</v>
      </c>
      <c r="G48" s="39"/>
    </row>
    <row r="49" spans="6:9">
      <c r="F49" s="9" t="e">
        <f t="shared" si="1"/>
        <v>#N/A</v>
      </c>
      <c r="G49" s="39"/>
    </row>
    <row r="50" spans="6:9">
      <c r="F50" s="9" t="e">
        <f t="shared" si="1"/>
        <v>#N/A</v>
      </c>
      <c r="G50" s="39"/>
    </row>
    <row r="51" spans="6:9">
      <c r="F51" s="9" t="e">
        <f t="shared" si="1"/>
        <v>#N/A</v>
      </c>
      <c r="G51" s="39"/>
    </row>
    <row r="52" spans="6:9">
      <c r="F52" s="9" t="e">
        <f t="shared" si="1"/>
        <v>#N/A</v>
      </c>
      <c r="G52" s="39"/>
    </row>
    <row r="53" spans="6:9">
      <c r="F53" s="9" t="e">
        <f t="shared" si="1"/>
        <v>#N/A</v>
      </c>
      <c r="G53" s="39"/>
      <c r="H53" s="45"/>
      <c r="I53" s="54"/>
    </row>
    <row r="54" spans="6:9">
      <c r="F54" s="9" t="e">
        <f t="shared" si="1"/>
        <v>#N/A</v>
      </c>
      <c r="G54" s="39"/>
      <c r="H54" s="45"/>
      <c r="I54" s="54"/>
    </row>
    <row r="55" spans="6:9">
      <c r="F55" s="9" t="e">
        <f t="shared" si="1"/>
        <v>#N/A</v>
      </c>
      <c r="G55" s="17"/>
      <c r="H55" s="46"/>
      <c r="I55" s="54"/>
    </row>
    <row r="56" spans="6:9">
      <c r="F56" s="9" t="e">
        <f t="shared" si="1"/>
        <v>#N/A</v>
      </c>
      <c r="G56" s="17"/>
      <c r="H56" s="46"/>
      <c r="I56" s="54"/>
    </row>
    <row r="57" spans="6:9">
      <c r="F57" s="9" t="e">
        <f t="shared" si="1"/>
        <v>#N/A</v>
      </c>
      <c r="G57" s="17"/>
      <c r="H57" s="46"/>
      <c r="I57" s="54"/>
    </row>
    <row r="58" spans="6:9">
      <c r="F58" s="9" t="e">
        <f t="shared" si="1"/>
        <v>#N/A</v>
      </c>
      <c r="G58" s="39"/>
      <c r="H58" s="45"/>
      <c r="I58" s="54"/>
    </row>
    <row r="59" spans="6:9">
      <c r="F59" s="9" t="e">
        <f t="shared" si="1"/>
        <v>#N/A</v>
      </c>
      <c r="G59" s="17"/>
      <c r="H59" s="46"/>
      <c r="I59" s="54"/>
    </row>
    <row r="60" spans="6:9">
      <c r="F60" s="9" t="e">
        <f t="shared" si="1"/>
        <v>#N/A</v>
      </c>
      <c r="G60" s="17"/>
      <c r="H60" s="46"/>
      <c r="I60" s="54"/>
    </row>
    <row r="61" spans="6:9">
      <c r="F61" s="9" t="e">
        <f t="shared" si="1"/>
        <v>#N/A</v>
      </c>
      <c r="G61" s="17"/>
      <c r="H61" s="46"/>
      <c r="I61" s="54"/>
    </row>
    <row r="62" spans="6:9">
      <c r="F62" s="9" t="e">
        <f t="shared" si="1"/>
        <v>#N/A</v>
      </c>
      <c r="G62" s="17"/>
      <c r="H62" s="46"/>
      <c r="I62" s="54"/>
    </row>
    <row r="63" spans="6:9">
      <c r="F63" s="9" t="e">
        <f t="shared" si="1"/>
        <v>#N/A</v>
      </c>
      <c r="G63" s="17"/>
      <c r="H63" s="46"/>
      <c r="I63" s="54"/>
    </row>
    <row r="64" spans="6:9">
      <c r="F64" s="9" t="e">
        <f t="shared" si="1"/>
        <v>#N/A</v>
      </c>
      <c r="G64" s="17"/>
      <c r="H64" s="46"/>
      <c r="I64" s="54"/>
    </row>
    <row r="65" spans="6:9">
      <c r="F65" s="9" t="e">
        <f t="shared" si="1"/>
        <v>#N/A</v>
      </c>
      <c r="G65" s="17"/>
      <c r="H65" s="46"/>
      <c r="I65" s="54"/>
    </row>
    <row r="66" spans="6:9">
      <c r="F66" s="9" t="e">
        <f t="shared" si="1"/>
        <v>#N/A</v>
      </c>
      <c r="G66" s="17"/>
      <c r="H66" s="46"/>
      <c r="I66" s="54"/>
    </row>
    <row r="67" spans="6:9">
      <c r="F67" s="9" t="e">
        <f t="shared" si="1"/>
        <v>#N/A</v>
      </c>
      <c r="G67" s="17"/>
      <c r="H67" s="46"/>
      <c r="I67" s="54"/>
    </row>
  </sheetData>
  <mergeCells count="2">
    <mergeCell ref="B1:O1"/>
    <mergeCell ref="K4:P4"/>
  </mergeCells>
  <pageMargins left="0.7" right="0.7" top="0.75" bottom="0.75" header="0.3" footer="0.3"/>
  <tableParts count="2">
    <tablePart r:id="rId1"/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6DDE8-863D-714B-A0AE-6D49618A9729}">
  <dimension ref="A1:P67"/>
  <sheetViews>
    <sheetView zoomScaleNormal="100" workbookViewId="0">
      <selection activeCell="J26" sqref="J26"/>
    </sheetView>
  </sheetViews>
  <sheetFormatPr defaultColWidth="10.6640625" defaultRowHeight="15.5"/>
  <cols>
    <col min="1" max="1" width="8" customWidth="1"/>
    <col min="2" max="2" width="25.83203125" customWidth="1"/>
    <col min="5" max="5" width="15.83203125" customWidth="1"/>
    <col min="6" max="6" width="7.6640625" customWidth="1"/>
    <col min="7" max="7" width="25.83203125" customWidth="1"/>
  </cols>
  <sheetData>
    <row r="1" spans="1:16" ht="20">
      <c r="A1" s="20"/>
      <c r="B1" s="151" t="s">
        <v>1172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9"/>
    </row>
    <row r="2" spans="1:16">
      <c r="A2" s="40" t="s">
        <v>37</v>
      </c>
      <c r="B2" s="21" t="s">
        <v>16</v>
      </c>
      <c r="C2" s="21"/>
      <c r="D2" s="21"/>
      <c r="E2" s="47"/>
      <c r="F2" s="47"/>
      <c r="G2" s="19"/>
      <c r="H2" s="19"/>
      <c r="I2" s="19"/>
      <c r="J2" s="19"/>
      <c r="K2" s="19"/>
      <c r="L2" s="19"/>
      <c r="M2" s="19"/>
      <c r="N2" s="19" t="s">
        <v>22</v>
      </c>
      <c r="O2" s="47"/>
      <c r="P2" s="22">
        <f>COUNTIF(B5:B101,"*")</f>
        <v>6</v>
      </c>
    </row>
    <row r="4" spans="1:16">
      <c r="A4" t="s">
        <v>0</v>
      </c>
      <c r="B4" t="s">
        <v>13</v>
      </c>
      <c r="C4" t="s">
        <v>15</v>
      </c>
      <c r="D4" t="s">
        <v>14</v>
      </c>
      <c r="F4" s="9" t="s">
        <v>0</v>
      </c>
      <c r="G4" t="s">
        <v>38</v>
      </c>
      <c r="H4" t="s">
        <v>15</v>
      </c>
      <c r="I4" t="s">
        <v>14</v>
      </c>
      <c r="J4" s="43"/>
      <c r="K4" s="147" t="s">
        <v>12</v>
      </c>
      <c r="L4" s="148"/>
      <c r="M4" s="148"/>
      <c r="N4" s="148"/>
      <c r="O4" s="148"/>
      <c r="P4" s="149"/>
    </row>
    <row r="5" spans="1:16">
      <c r="A5" s="9">
        <f t="shared" ref="A5:A36" si="0">RANK(D5,$D$5:$D$36,0)</f>
        <v>1</v>
      </c>
      <c r="B5" s="104" t="s">
        <v>1214</v>
      </c>
      <c r="C5" s="104" t="s">
        <v>47</v>
      </c>
      <c r="D5" s="105">
        <v>125</v>
      </c>
      <c r="F5" s="9">
        <f t="shared" ref="F5:F67" si="1">RANK(I5,$I$5:$I$67,0)</f>
        <v>1</v>
      </c>
      <c r="G5" s="104" t="s">
        <v>264</v>
      </c>
      <c r="H5" s="104" t="s">
        <v>47</v>
      </c>
      <c r="I5" s="105">
        <v>125</v>
      </c>
      <c r="J5" s="42"/>
      <c r="K5" s="11"/>
      <c r="L5" s="15" t="s">
        <v>21</v>
      </c>
      <c r="M5" s="15" t="s">
        <v>31</v>
      </c>
      <c r="N5" s="15" t="s">
        <v>30</v>
      </c>
      <c r="O5" s="15" t="s">
        <v>3</v>
      </c>
      <c r="P5" s="16" t="s">
        <v>4</v>
      </c>
    </row>
    <row r="6" spans="1:16">
      <c r="A6" s="9">
        <f t="shared" si="0"/>
        <v>2</v>
      </c>
      <c r="B6" s="104" t="s">
        <v>1215</v>
      </c>
      <c r="C6" s="104" t="s">
        <v>50</v>
      </c>
      <c r="D6" s="105">
        <v>80</v>
      </c>
      <c r="F6" s="9">
        <f t="shared" si="1"/>
        <v>1</v>
      </c>
      <c r="G6" s="104" t="s">
        <v>254</v>
      </c>
      <c r="H6" s="104" t="s">
        <v>47</v>
      </c>
      <c r="I6" s="105">
        <v>125</v>
      </c>
      <c r="J6" s="41"/>
      <c r="K6" s="12" t="s">
        <v>5</v>
      </c>
      <c r="L6" s="5">
        <v>125</v>
      </c>
      <c r="M6" s="5">
        <v>250</v>
      </c>
      <c r="N6" s="1">
        <v>500</v>
      </c>
      <c r="O6" s="5">
        <v>700</v>
      </c>
      <c r="P6" s="2">
        <v>1000</v>
      </c>
    </row>
    <row r="7" spans="1:16">
      <c r="A7" s="9">
        <f t="shared" si="0"/>
        <v>3</v>
      </c>
      <c r="B7" s="104" t="s">
        <v>1216</v>
      </c>
      <c r="C7" s="104" t="s">
        <v>50</v>
      </c>
      <c r="D7" s="105">
        <v>55</v>
      </c>
      <c r="F7" s="9">
        <f t="shared" si="1"/>
        <v>3</v>
      </c>
      <c r="G7" s="104" t="s">
        <v>661</v>
      </c>
      <c r="H7" s="104" t="s">
        <v>50</v>
      </c>
      <c r="I7" s="105">
        <v>80</v>
      </c>
      <c r="J7" s="41"/>
      <c r="K7" s="13" t="s">
        <v>6</v>
      </c>
      <c r="L7" s="6">
        <v>80</v>
      </c>
      <c r="M7" s="6">
        <v>165</v>
      </c>
      <c r="N7" s="1">
        <v>320</v>
      </c>
      <c r="O7" s="6">
        <v>460</v>
      </c>
      <c r="P7" s="2">
        <v>645</v>
      </c>
    </row>
    <row r="8" spans="1:16">
      <c r="A8" s="9">
        <f t="shared" si="0"/>
        <v>4</v>
      </c>
      <c r="B8" s="104" t="s">
        <v>1217</v>
      </c>
      <c r="C8" s="104" t="s">
        <v>50</v>
      </c>
      <c r="D8" s="105">
        <v>40</v>
      </c>
      <c r="F8" s="9">
        <f t="shared" si="1"/>
        <v>3</v>
      </c>
      <c r="G8" s="104" t="s">
        <v>1220</v>
      </c>
      <c r="H8" s="104" t="s">
        <v>50</v>
      </c>
      <c r="I8" s="105">
        <v>80</v>
      </c>
      <c r="J8" s="41"/>
      <c r="K8" s="13" t="s">
        <v>7</v>
      </c>
      <c r="L8" s="6">
        <v>55</v>
      </c>
      <c r="M8" s="6">
        <v>110</v>
      </c>
      <c r="N8" s="1">
        <v>210</v>
      </c>
      <c r="O8" s="6">
        <v>300</v>
      </c>
      <c r="P8" s="2">
        <v>420</v>
      </c>
    </row>
    <row r="9" spans="1:16">
      <c r="A9" s="9">
        <f t="shared" si="0"/>
        <v>5</v>
      </c>
      <c r="B9" s="104" t="s">
        <v>1218</v>
      </c>
      <c r="C9" s="104" t="s">
        <v>50</v>
      </c>
      <c r="D9" s="105">
        <v>30</v>
      </c>
      <c r="F9" s="9">
        <f t="shared" si="1"/>
        <v>5</v>
      </c>
      <c r="G9" s="104" t="s">
        <v>1221</v>
      </c>
      <c r="H9" s="104" t="s">
        <v>50</v>
      </c>
      <c r="I9" s="105">
        <v>55</v>
      </c>
      <c r="J9" s="41"/>
      <c r="K9" s="13" t="s">
        <v>8</v>
      </c>
      <c r="L9" s="6">
        <v>40</v>
      </c>
      <c r="M9" s="6">
        <v>85</v>
      </c>
      <c r="N9" s="1">
        <v>165</v>
      </c>
      <c r="O9" s="6">
        <v>240</v>
      </c>
      <c r="P9" s="2">
        <v>335</v>
      </c>
    </row>
    <row r="10" spans="1:16">
      <c r="A10" s="9">
        <f t="shared" si="0"/>
        <v>5</v>
      </c>
      <c r="B10" s="104" t="s">
        <v>1219</v>
      </c>
      <c r="C10" s="104" t="s">
        <v>50</v>
      </c>
      <c r="D10" s="105">
        <v>30</v>
      </c>
      <c r="F10" s="9">
        <f t="shared" si="1"/>
        <v>5</v>
      </c>
      <c r="G10" s="104" t="s">
        <v>1222</v>
      </c>
      <c r="H10" s="104" t="s">
        <v>50</v>
      </c>
      <c r="I10" s="105">
        <v>55</v>
      </c>
      <c r="J10" s="41"/>
      <c r="K10" s="13" t="s">
        <v>9</v>
      </c>
      <c r="L10" s="6">
        <v>30</v>
      </c>
      <c r="M10" s="6">
        <v>60</v>
      </c>
      <c r="N10" s="1">
        <v>110</v>
      </c>
      <c r="O10" s="6">
        <v>160</v>
      </c>
      <c r="P10" s="2">
        <v>225</v>
      </c>
    </row>
    <row r="11" spans="1:16">
      <c r="A11" s="9" t="e">
        <f t="shared" si="0"/>
        <v>#N/A</v>
      </c>
      <c r="B11" s="57"/>
      <c r="C11" s="58"/>
      <c r="F11" s="9">
        <f t="shared" si="1"/>
        <v>7</v>
      </c>
      <c r="G11" s="104" t="s">
        <v>1223</v>
      </c>
      <c r="H11" s="104" t="s">
        <v>50</v>
      </c>
      <c r="I11" s="105">
        <v>40</v>
      </c>
      <c r="J11" s="41"/>
      <c r="K11" s="13" t="s">
        <v>10</v>
      </c>
      <c r="L11" s="6">
        <v>20</v>
      </c>
      <c r="M11" s="6">
        <v>35</v>
      </c>
      <c r="N11" s="1">
        <v>70</v>
      </c>
      <c r="O11" s="6">
        <v>100</v>
      </c>
      <c r="P11" s="2">
        <v>140</v>
      </c>
    </row>
    <row r="12" spans="1:16">
      <c r="A12" s="9" t="e">
        <f t="shared" si="0"/>
        <v>#N/A</v>
      </c>
      <c r="B12" s="59"/>
      <c r="C12" s="58"/>
      <c r="F12" s="9">
        <f t="shared" si="1"/>
        <v>7</v>
      </c>
      <c r="G12" s="104" t="s">
        <v>1224</v>
      </c>
      <c r="H12" s="104" t="s">
        <v>50</v>
      </c>
      <c r="I12" s="105">
        <v>40</v>
      </c>
      <c r="J12" s="41"/>
      <c r="K12" s="14" t="s">
        <v>11</v>
      </c>
      <c r="L12" s="7">
        <v>10</v>
      </c>
      <c r="M12" s="7">
        <v>15</v>
      </c>
      <c r="N12" s="3">
        <v>30</v>
      </c>
      <c r="O12" s="7">
        <v>40</v>
      </c>
      <c r="P12" s="4">
        <v>55</v>
      </c>
    </row>
    <row r="13" spans="1:16">
      <c r="A13" s="9" t="e">
        <f t="shared" si="0"/>
        <v>#N/A</v>
      </c>
      <c r="B13" s="57"/>
      <c r="C13" s="58"/>
      <c r="F13" s="9">
        <f t="shared" si="1"/>
        <v>9</v>
      </c>
      <c r="G13" s="104" t="s">
        <v>1225</v>
      </c>
      <c r="H13" s="104" t="s">
        <v>50</v>
      </c>
      <c r="I13" s="105">
        <v>30</v>
      </c>
    </row>
    <row r="14" spans="1:16">
      <c r="A14" s="9" t="e">
        <f t="shared" si="0"/>
        <v>#N/A</v>
      </c>
      <c r="B14" s="57"/>
      <c r="C14" s="58"/>
      <c r="F14" s="9">
        <f t="shared" si="1"/>
        <v>9</v>
      </c>
      <c r="G14" s="104" t="s">
        <v>1226</v>
      </c>
      <c r="H14" s="104" t="s">
        <v>50</v>
      </c>
      <c r="I14" s="105">
        <v>30</v>
      </c>
    </row>
    <row r="15" spans="1:16">
      <c r="A15" s="9" t="e">
        <f t="shared" si="0"/>
        <v>#N/A</v>
      </c>
      <c r="B15" s="57"/>
      <c r="C15" s="58"/>
      <c r="F15" s="9" t="e">
        <f t="shared" si="1"/>
        <v>#N/A</v>
      </c>
      <c r="G15" s="17"/>
    </row>
    <row r="16" spans="1:16">
      <c r="A16" s="9" t="e">
        <f t="shared" si="0"/>
        <v>#N/A</v>
      </c>
      <c r="B16" s="57"/>
      <c r="C16" s="58"/>
      <c r="F16" s="9" t="e">
        <f t="shared" si="1"/>
        <v>#N/A</v>
      </c>
      <c r="G16" s="17"/>
    </row>
    <row r="17" spans="1:7">
      <c r="A17" s="9" t="e">
        <f t="shared" si="0"/>
        <v>#N/A</v>
      </c>
      <c r="B17" s="57"/>
      <c r="C17" s="58"/>
      <c r="F17" s="9" t="e">
        <f t="shared" si="1"/>
        <v>#N/A</v>
      </c>
      <c r="G17" s="17"/>
    </row>
    <row r="18" spans="1:7">
      <c r="A18" s="9" t="e">
        <f t="shared" si="0"/>
        <v>#N/A</v>
      </c>
      <c r="B18" s="57"/>
      <c r="C18" s="58"/>
      <c r="F18" s="9" t="e">
        <f t="shared" si="1"/>
        <v>#N/A</v>
      </c>
      <c r="G18" s="17"/>
    </row>
    <row r="19" spans="1:7">
      <c r="A19" s="9" t="e">
        <f t="shared" si="0"/>
        <v>#N/A</v>
      </c>
      <c r="B19" s="57"/>
      <c r="C19" s="58"/>
      <c r="F19" s="9" t="e">
        <f t="shared" si="1"/>
        <v>#N/A</v>
      </c>
      <c r="G19" s="17"/>
    </row>
    <row r="20" spans="1:7">
      <c r="A20" s="9" t="e">
        <f t="shared" si="0"/>
        <v>#N/A</v>
      </c>
      <c r="B20" s="60"/>
      <c r="C20" s="58"/>
      <c r="F20" s="9" t="e">
        <f t="shared" si="1"/>
        <v>#N/A</v>
      </c>
      <c r="G20" s="17"/>
    </row>
    <row r="21" spans="1:7">
      <c r="A21" s="9" t="e">
        <f t="shared" si="0"/>
        <v>#N/A</v>
      </c>
      <c r="B21" s="57"/>
      <c r="C21" s="58"/>
      <c r="F21" s="9" t="e">
        <f t="shared" si="1"/>
        <v>#N/A</v>
      </c>
      <c r="G21" s="17"/>
    </row>
    <row r="22" spans="1:7">
      <c r="A22" s="9" t="e">
        <f t="shared" si="0"/>
        <v>#N/A</v>
      </c>
      <c r="B22" s="57"/>
      <c r="C22" s="58"/>
      <c r="F22" s="9" t="e">
        <f t="shared" si="1"/>
        <v>#N/A</v>
      </c>
      <c r="G22" s="17"/>
    </row>
    <row r="23" spans="1:7">
      <c r="A23" s="9" t="e">
        <f t="shared" si="0"/>
        <v>#N/A</v>
      </c>
      <c r="B23" s="57"/>
      <c r="C23" s="58"/>
      <c r="F23" s="9" t="e">
        <f t="shared" si="1"/>
        <v>#N/A</v>
      </c>
      <c r="G23" s="17"/>
    </row>
    <row r="24" spans="1:7">
      <c r="A24" s="9" t="e">
        <f t="shared" si="0"/>
        <v>#N/A</v>
      </c>
      <c r="B24" s="57"/>
      <c r="C24" s="58"/>
      <c r="F24" s="9" t="e">
        <f t="shared" si="1"/>
        <v>#N/A</v>
      </c>
      <c r="G24" s="17"/>
    </row>
    <row r="25" spans="1:7">
      <c r="A25" s="9" t="e">
        <f t="shared" si="0"/>
        <v>#N/A</v>
      </c>
      <c r="B25" s="57"/>
      <c r="C25" s="58"/>
      <c r="F25" s="9" t="e">
        <f t="shared" si="1"/>
        <v>#N/A</v>
      </c>
      <c r="G25" s="17"/>
    </row>
    <row r="26" spans="1:7">
      <c r="A26" s="9" t="e">
        <f t="shared" si="0"/>
        <v>#N/A</v>
      </c>
      <c r="B26" s="57"/>
      <c r="C26" s="58"/>
      <c r="F26" s="9" t="e">
        <f t="shared" si="1"/>
        <v>#N/A</v>
      </c>
      <c r="G26" s="17"/>
    </row>
    <row r="27" spans="1:7">
      <c r="A27" s="9" t="e">
        <f t="shared" si="0"/>
        <v>#N/A</v>
      </c>
      <c r="B27" s="57"/>
      <c r="C27" s="58"/>
      <c r="F27" s="9" t="e">
        <f t="shared" si="1"/>
        <v>#N/A</v>
      </c>
      <c r="G27" s="17"/>
    </row>
    <row r="28" spans="1:7">
      <c r="A28" s="9" t="e">
        <f t="shared" si="0"/>
        <v>#N/A</v>
      </c>
      <c r="B28" s="57"/>
      <c r="C28" s="58"/>
      <c r="F28" s="9" t="e">
        <f t="shared" si="1"/>
        <v>#N/A</v>
      </c>
      <c r="G28" s="17"/>
    </row>
    <row r="29" spans="1:7">
      <c r="A29" s="9" t="e">
        <f t="shared" si="0"/>
        <v>#N/A</v>
      </c>
      <c r="B29" s="57"/>
      <c r="C29" s="58"/>
      <c r="F29" s="9" t="e">
        <f t="shared" si="1"/>
        <v>#N/A</v>
      </c>
      <c r="G29" s="17"/>
    </row>
    <row r="30" spans="1:7">
      <c r="A30" s="9" t="e">
        <f t="shared" si="0"/>
        <v>#N/A</v>
      </c>
      <c r="B30" s="57"/>
      <c r="C30" s="58"/>
      <c r="F30" s="9" t="e">
        <f t="shared" si="1"/>
        <v>#N/A</v>
      </c>
      <c r="G30" s="17"/>
    </row>
    <row r="31" spans="1:7">
      <c r="A31" s="9" t="e">
        <f t="shared" si="0"/>
        <v>#N/A</v>
      </c>
      <c r="B31" s="59"/>
      <c r="C31" s="58"/>
      <c r="F31" s="9" t="e">
        <f t="shared" si="1"/>
        <v>#N/A</v>
      </c>
      <c r="G31" s="39"/>
    </row>
    <row r="32" spans="1:7">
      <c r="A32" s="9" t="e">
        <f t="shared" si="0"/>
        <v>#N/A</v>
      </c>
      <c r="B32" s="59"/>
      <c r="C32" s="58"/>
      <c r="F32" s="9" t="e">
        <f t="shared" si="1"/>
        <v>#N/A</v>
      </c>
      <c r="G32" s="39"/>
    </row>
    <row r="33" spans="1:7">
      <c r="A33" s="9" t="e">
        <f t="shared" si="0"/>
        <v>#N/A</v>
      </c>
      <c r="B33" s="59"/>
      <c r="C33" s="58"/>
      <c r="F33" s="9" t="e">
        <f t="shared" si="1"/>
        <v>#N/A</v>
      </c>
      <c r="G33" s="39"/>
    </row>
    <row r="34" spans="1:7">
      <c r="A34" s="9" t="e">
        <f t="shared" si="0"/>
        <v>#N/A</v>
      </c>
      <c r="B34" s="60"/>
      <c r="C34" s="58"/>
      <c r="F34" s="9" t="e">
        <f t="shared" si="1"/>
        <v>#N/A</v>
      </c>
      <c r="G34" s="39"/>
    </row>
    <row r="35" spans="1:7">
      <c r="A35" s="9" t="e">
        <f t="shared" si="0"/>
        <v>#N/A</v>
      </c>
      <c r="B35" s="60"/>
      <c r="C35" s="58"/>
      <c r="F35" s="9" t="e">
        <f t="shared" si="1"/>
        <v>#N/A</v>
      </c>
      <c r="G35" s="39"/>
    </row>
    <row r="36" spans="1:7">
      <c r="A36" s="9" t="e">
        <f t="shared" si="0"/>
        <v>#N/A</v>
      </c>
      <c r="B36" s="60"/>
      <c r="C36" s="58"/>
      <c r="F36" s="9" t="e">
        <f t="shared" si="1"/>
        <v>#N/A</v>
      </c>
      <c r="G36" s="39"/>
    </row>
    <row r="37" spans="1:7">
      <c r="F37" s="9" t="e">
        <f t="shared" si="1"/>
        <v>#N/A</v>
      </c>
      <c r="G37" s="39"/>
    </row>
    <row r="38" spans="1:7">
      <c r="F38" s="9" t="e">
        <f t="shared" si="1"/>
        <v>#N/A</v>
      </c>
      <c r="G38" s="39"/>
    </row>
    <row r="39" spans="1:7">
      <c r="F39" s="9" t="e">
        <f t="shared" si="1"/>
        <v>#N/A</v>
      </c>
      <c r="G39" s="39"/>
    </row>
    <row r="40" spans="1:7">
      <c r="F40" s="9" t="e">
        <f t="shared" si="1"/>
        <v>#N/A</v>
      </c>
      <c r="G40" s="39"/>
    </row>
    <row r="41" spans="1:7">
      <c r="F41" s="9" t="e">
        <f t="shared" si="1"/>
        <v>#N/A</v>
      </c>
      <c r="G41" s="39"/>
    </row>
    <row r="42" spans="1:7">
      <c r="F42" s="9" t="e">
        <f t="shared" si="1"/>
        <v>#N/A</v>
      </c>
      <c r="G42" s="39"/>
    </row>
    <row r="43" spans="1:7">
      <c r="F43" s="9" t="e">
        <f t="shared" si="1"/>
        <v>#N/A</v>
      </c>
      <c r="G43" s="39"/>
    </row>
    <row r="44" spans="1:7">
      <c r="F44" s="9" t="e">
        <f t="shared" si="1"/>
        <v>#N/A</v>
      </c>
      <c r="G44" s="39"/>
    </row>
    <row r="45" spans="1:7">
      <c r="F45" s="9" t="e">
        <f t="shared" si="1"/>
        <v>#N/A</v>
      </c>
      <c r="G45" s="39"/>
    </row>
    <row r="46" spans="1:7">
      <c r="F46" s="9" t="e">
        <f t="shared" si="1"/>
        <v>#N/A</v>
      </c>
      <c r="G46" s="39"/>
    </row>
    <row r="47" spans="1:7">
      <c r="F47" s="9" t="e">
        <f t="shared" si="1"/>
        <v>#N/A</v>
      </c>
      <c r="G47" s="39"/>
    </row>
    <row r="48" spans="1:7">
      <c r="F48" s="9" t="e">
        <f t="shared" si="1"/>
        <v>#N/A</v>
      </c>
      <c r="G48" s="39"/>
    </row>
    <row r="49" spans="6:9">
      <c r="F49" s="9" t="e">
        <f t="shared" si="1"/>
        <v>#N/A</v>
      </c>
      <c r="G49" s="39"/>
    </row>
    <row r="50" spans="6:9">
      <c r="F50" s="9" t="e">
        <f t="shared" si="1"/>
        <v>#N/A</v>
      </c>
      <c r="G50" s="39"/>
    </row>
    <row r="51" spans="6:9">
      <c r="F51" s="9" t="e">
        <f t="shared" si="1"/>
        <v>#N/A</v>
      </c>
      <c r="G51" s="39"/>
    </row>
    <row r="52" spans="6:9">
      <c r="F52" s="9" t="e">
        <f t="shared" si="1"/>
        <v>#N/A</v>
      </c>
      <c r="G52" s="39"/>
    </row>
    <row r="53" spans="6:9">
      <c r="F53" s="9" t="e">
        <f t="shared" si="1"/>
        <v>#N/A</v>
      </c>
      <c r="G53" s="39"/>
      <c r="H53" s="45"/>
      <c r="I53" s="54"/>
    </row>
    <row r="54" spans="6:9">
      <c r="F54" s="9" t="e">
        <f t="shared" si="1"/>
        <v>#N/A</v>
      </c>
      <c r="G54" s="39"/>
      <c r="H54" s="45"/>
      <c r="I54" s="54"/>
    </row>
    <row r="55" spans="6:9">
      <c r="F55" s="9" t="e">
        <f t="shared" si="1"/>
        <v>#N/A</v>
      </c>
      <c r="G55" s="17"/>
      <c r="H55" s="46"/>
      <c r="I55" s="54"/>
    </row>
    <row r="56" spans="6:9">
      <c r="F56" s="9" t="e">
        <f t="shared" si="1"/>
        <v>#N/A</v>
      </c>
      <c r="G56" s="17"/>
      <c r="H56" s="46"/>
      <c r="I56" s="54"/>
    </row>
    <row r="57" spans="6:9">
      <c r="F57" s="9" t="e">
        <f t="shared" si="1"/>
        <v>#N/A</v>
      </c>
      <c r="G57" s="17"/>
      <c r="H57" s="46"/>
      <c r="I57" s="54"/>
    </row>
    <row r="58" spans="6:9">
      <c r="F58" s="9" t="e">
        <f t="shared" si="1"/>
        <v>#N/A</v>
      </c>
      <c r="G58" s="39"/>
      <c r="H58" s="45"/>
      <c r="I58" s="54"/>
    </row>
    <row r="59" spans="6:9">
      <c r="F59" s="9" t="e">
        <f t="shared" si="1"/>
        <v>#N/A</v>
      </c>
      <c r="G59" s="17"/>
      <c r="H59" s="46"/>
      <c r="I59" s="54"/>
    </row>
    <row r="60" spans="6:9">
      <c r="F60" s="9" t="e">
        <f t="shared" si="1"/>
        <v>#N/A</v>
      </c>
      <c r="G60" s="17"/>
      <c r="H60" s="46"/>
      <c r="I60" s="54"/>
    </row>
    <row r="61" spans="6:9">
      <c r="F61" s="9" t="e">
        <f t="shared" si="1"/>
        <v>#N/A</v>
      </c>
      <c r="G61" s="17"/>
      <c r="H61" s="46"/>
      <c r="I61" s="54"/>
    </row>
    <row r="62" spans="6:9">
      <c r="F62" s="9" t="e">
        <f t="shared" si="1"/>
        <v>#N/A</v>
      </c>
      <c r="G62" s="17"/>
      <c r="H62" s="46"/>
      <c r="I62" s="54"/>
    </row>
    <row r="63" spans="6:9">
      <c r="F63" s="9" t="e">
        <f t="shared" si="1"/>
        <v>#N/A</v>
      </c>
      <c r="G63" s="17"/>
      <c r="H63" s="46"/>
      <c r="I63" s="54"/>
    </row>
    <row r="64" spans="6:9">
      <c r="F64" s="9" t="e">
        <f t="shared" si="1"/>
        <v>#N/A</v>
      </c>
      <c r="G64" s="17"/>
      <c r="H64" s="46"/>
      <c r="I64" s="54"/>
    </row>
    <row r="65" spans="6:9">
      <c r="F65" s="9" t="e">
        <f t="shared" si="1"/>
        <v>#N/A</v>
      </c>
      <c r="G65" s="17"/>
      <c r="H65" s="46"/>
      <c r="I65" s="54"/>
    </row>
    <row r="66" spans="6:9">
      <c r="F66" s="9" t="e">
        <f t="shared" si="1"/>
        <v>#N/A</v>
      </c>
      <c r="G66" s="17"/>
      <c r="H66" s="46"/>
      <c r="I66" s="54"/>
    </row>
    <row r="67" spans="6:9">
      <c r="F67" s="9" t="e">
        <f t="shared" si="1"/>
        <v>#N/A</v>
      </c>
      <c r="G67" s="17"/>
      <c r="H67" s="46"/>
      <c r="I67" s="54"/>
    </row>
  </sheetData>
  <mergeCells count="2">
    <mergeCell ref="B1:O1"/>
    <mergeCell ref="K4:P4"/>
  </mergeCells>
  <pageMargins left="0.7" right="0.7" top="0.75" bottom="0.75" header="0.3" footer="0.3"/>
  <tableParts count="2">
    <tablePart r:id="rId1"/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0E1DA-D017-A542-870B-B30127A17385}">
  <dimension ref="A1:P67"/>
  <sheetViews>
    <sheetView zoomScaleNormal="100" workbookViewId="0">
      <selection activeCell="L32" sqref="L32"/>
    </sheetView>
  </sheetViews>
  <sheetFormatPr defaultColWidth="10.6640625" defaultRowHeight="15.5"/>
  <cols>
    <col min="1" max="1" width="8" customWidth="1"/>
    <col min="2" max="2" width="25.83203125" customWidth="1"/>
    <col min="5" max="5" width="15.83203125" customWidth="1"/>
    <col min="6" max="6" width="7.6640625" customWidth="1"/>
    <col min="7" max="7" width="25.83203125" customWidth="1"/>
  </cols>
  <sheetData>
    <row r="1" spans="1:16" ht="20">
      <c r="A1" s="20"/>
      <c r="B1" s="151" t="s">
        <v>16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9"/>
    </row>
    <row r="2" spans="1:16">
      <c r="A2" s="40" t="s">
        <v>37</v>
      </c>
      <c r="B2" s="21" t="s">
        <v>16</v>
      </c>
      <c r="C2" s="21"/>
      <c r="D2" s="21"/>
      <c r="E2" s="47"/>
      <c r="F2" s="47"/>
      <c r="G2" s="19"/>
      <c r="H2" s="19"/>
      <c r="I2" s="19"/>
      <c r="J2" s="19"/>
      <c r="K2" s="19"/>
      <c r="L2" s="19"/>
      <c r="M2" s="19"/>
      <c r="N2" s="19" t="s">
        <v>22</v>
      </c>
      <c r="O2" s="47"/>
      <c r="P2" s="22">
        <f>COUNTIF(B5:B101,"*")</f>
        <v>31</v>
      </c>
    </row>
    <row r="4" spans="1:16">
      <c r="A4" t="s">
        <v>0</v>
      </c>
      <c r="B4" t="s">
        <v>13</v>
      </c>
      <c r="C4" t="s">
        <v>15</v>
      </c>
      <c r="D4" t="s">
        <v>14</v>
      </c>
      <c r="F4" s="9" t="s">
        <v>0</v>
      </c>
      <c r="G4" t="s">
        <v>38</v>
      </c>
      <c r="H4" t="s">
        <v>15</v>
      </c>
      <c r="I4" t="s">
        <v>14</v>
      </c>
      <c r="J4" s="43"/>
      <c r="K4" s="147" t="s">
        <v>12</v>
      </c>
      <c r="L4" s="148"/>
      <c r="M4" s="148"/>
      <c r="N4" s="148"/>
      <c r="O4" s="148"/>
      <c r="P4" s="149"/>
    </row>
    <row r="5" spans="1:16">
      <c r="A5" s="9">
        <f t="shared" ref="A5:A36" si="0">RANK(D5,$D$5:$D$36,0)</f>
        <v>1</v>
      </c>
      <c r="B5" s="108" t="s">
        <v>23</v>
      </c>
      <c r="C5" t="s">
        <v>42</v>
      </c>
      <c r="D5" s="92">
        <v>700</v>
      </c>
      <c r="F5" s="9">
        <f t="shared" ref="F5:F67" si="1">RANK(I5,$I$5:$I$67,0)</f>
        <v>1</v>
      </c>
      <c r="G5" s="92" t="s">
        <v>298</v>
      </c>
      <c r="H5" t="s">
        <v>42</v>
      </c>
      <c r="I5" s="92">
        <v>700</v>
      </c>
      <c r="J5" s="42"/>
      <c r="K5" s="11"/>
      <c r="L5" s="15" t="s">
        <v>21</v>
      </c>
      <c r="M5" s="15" t="s">
        <v>31</v>
      </c>
      <c r="N5" s="15" t="s">
        <v>30</v>
      </c>
      <c r="O5" s="15" t="s">
        <v>3</v>
      </c>
      <c r="P5" s="16" t="s">
        <v>4</v>
      </c>
    </row>
    <row r="6" spans="1:16">
      <c r="A6" s="9">
        <f t="shared" si="0"/>
        <v>2</v>
      </c>
      <c r="B6" s="108" t="s">
        <v>58</v>
      </c>
      <c r="C6" t="s">
        <v>50</v>
      </c>
      <c r="D6" s="92">
        <v>460</v>
      </c>
      <c r="F6" s="9">
        <f t="shared" si="1"/>
        <v>1</v>
      </c>
      <c r="G6" s="92" t="s">
        <v>145</v>
      </c>
      <c r="H6" t="s">
        <v>42</v>
      </c>
      <c r="I6" s="92">
        <v>700</v>
      </c>
      <c r="J6" s="41"/>
      <c r="K6" s="12" t="s">
        <v>5</v>
      </c>
      <c r="L6" s="5">
        <v>125</v>
      </c>
      <c r="M6" s="5">
        <v>250</v>
      </c>
      <c r="N6" s="1">
        <v>500</v>
      </c>
      <c r="O6" s="5">
        <v>700</v>
      </c>
      <c r="P6" s="2">
        <v>1000</v>
      </c>
    </row>
    <row r="7" spans="1:16">
      <c r="A7" s="9">
        <f t="shared" si="0"/>
        <v>3</v>
      </c>
      <c r="B7" s="108" t="s">
        <v>1228</v>
      </c>
      <c r="C7" t="s">
        <v>1229</v>
      </c>
      <c r="D7" s="92">
        <v>300</v>
      </c>
      <c r="F7" s="9">
        <f t="shared" si="1"/>
        <v>3</v>
      </c>
      <c r="G7" s="92" t="s">
        <v>362</v>
      </c>
      <c r="H7" t="s">
        <v>50</v>
      </c>
      <c r="I7" s="92">
        <v>460</v>
      </c>
      <c r="J7" s="41"/>
      <c r="K7" s="13" t="s">
        <v>6</v>
      </c>
      <c r="L7" s="6">
        <v>80</v>
      </c>
      <c r="M7" s="6">
        <v>165</v>
      </c>
      <c r="N7" s="1">
        <v>320</v>
      </c>
      <c r="O7" s="6">
        <v>460</v>
      </c>
      <c r="P7" s="2">
        <v>645</v>
      </c>
    </row>
    <row r="8" spans="1:16">
      <c r="A8" s="9">
        <f t="shared" si="0"/>
        <v>4</v>
      </c>
      <c r="B8" s="108" t="s">
        <v>407</v>
      </c>
      <c r="C8" t="s">
        <v>24</v>
      </c>
      <c r="D8" s="92">
        <v>240</v>
      </c>
      <c r="F8" s="9">
        <f t="shared" si="1"/>
        <v>3</v>
      </c>
      <c r="G8" s="92" t="s">
        <v>361</v>
      </c>
      <c r="H8" t="s">
        <v>50</v>
      </c>
      <c r="I8" s="92">
        <v>460</v>
      </c>
      <c r="J8" s="41"/>
      <c r="K8" s="13" t="s">
        <v>7</v>
      </c>
      <c r="L8" s="6">
        <v>55</v>
      </c>
      <c r="M8" s="6">
        <v>110</v>
      </c>
      <c r="N8" s="1">
        <v>210</v>
      </c>
      <c r="O8" s="6">
        <v>300</v>
      </c>
      <c r="P8" s="2">
        <v>420</v>
      </c>
    </row>
    <row r="9" spans="1:16">
      <c r="A9" s="9">
        <f t="shared" si="0"/>
        <v>5</v>
      </c>
      <c r="B9" s="108" t="s">
        <v>1230</v>
      </c>
      <c r="C9" t="s">
        <v>50</v>
      </c>
      <c r="D9" s="92">
        <v>160</v>
      </c>
      <c r="F9" s="9">
        <f t="shared" si="1"/>
        <v>5</v>
      </c>
      <c r="G9" s="92" t="s">
        <v>312</v>
      </c>
      <c r="H9" t="s">
        <v>50</v>
      </c>
      <c r="I9" s="92">
        <v>300</v>
      </c>
      <c r="J9" s="41"/>
      <c r="K9" s="13" t="s">
        <v>8</v>
      </c>
      <c r="L9" s="6">
        <v>40</v>
      </c>
      <c r="M9" s="6">
        <v>85</v>
      </c>
      <c r="N9" s="1">
        <v>165</v>
      </c>
      <c r="O9" s="6">
        <v>240</v>
      </c>
      <c r="P9" s="2">
        <v>335</v>
      </c>
    </row>
    <row r="10" spans="1:16">
      <c r="A10" s="9">
        <f t="shared" si="0"/>
        <v>5</v>
      </c>
      <c r="B10" s="108" t="s">
        <v>746</v>
      </c>
      <c r="C10" t="s">
        <v>20</v>
      </c>
      <c r="D10" s="92">
        <v>160</v>
      </c>
      <c r="F10" s="9">
        <f t="shared" si="1"/>
        <v>5</v>
      </c>
      <c r="G10" s="92" t="s">
        <v>355</v>
      </c>
      <c r="H10" t="s">
        <v>48</v>
      </c>
      <c r="I10" s="92">
        <v>300</v>
      </c>
      <c r="J10" s="41"/>
      <c r="K10" s="13" t="s">
        <v>9</v>
      </c>
      <c r="L10" s="6">
        <v>30</v>
      </c>
      <c r="M10" s="6">
        <v>60</v>
      </c>
      <c r="N10" s="1">
        <v>110</v>
      </c>
      <c r="O10" s="6">
        <v>160</v>
      </c>
      <c r="P10" s="2">
        <v>225</v>
      </c>
    </row>
    <row r="11" spans="1:16">
      <c r="A11" s="9">
        <f t="shared" si="0"/>
        <v>5</v>
      </c>
      <c r="B11" s="108" t="s">
        <v>630</v>
      </c>
      <c r="C11" t="s">
        <v>47</v>
      </c>
      <c r="D11" s="92">
        <v>160</v>
      </c>
      <c r="F11" s="9">
        <f t="shared" si="1"/>
        <v>7</v>
      </c>
      <c r="G11" s="92" t="s">
        <v>114</v>
      </c>
      <c r="H11" t="s">
        <v>24</v>
      </c>
      <c r="I11" s="92">
        <v>240</v>
      </c>
      <c r="J11" s="41"/>
      <c r="K11" s="13" t="s">
        <v>10</v>
      </c>
      <c r="L11" s="6">
        <v>20</v>
      </c>
      <c r="M11" s="6">
        <v>35</v>
      </c>
      <c r="N11" s="1">
        <v>70</v>
      </c>
      <c r="O11" s="6">
        <v>100</v>
      </c>
      <c r="P11" s="2">
        <v>140</v>
      </c>
    </row>
    <row r="12" spans="1:16">
      <c r="A12" s="9">
        <f t="shared" si="0"/>
        <v>5</v>
      </c>
      <c r="B12" s="108" t="s">
        <v>89</v>
      </c>
      <c r="C12" t="s">
        <v>24</v>
      </c>
      <c r="D12" s="92">
        <v>160</v>
      </c>
      <c r="F12" s="9">
        <f t="shared" si="1"/>
        <v>7</v>
      </c>
      <c r="G12" s="92" t="s">
        <v>428</v>
      </c>
      <c r="H12" t="s">
        <v>24</v>
      </c>
      <c r="I12" s="92">
        <v>240</v>
      </c>
      <c r="J12" s="41"/>
      <c r="K12" s="14" t="s">
        <v>11</v>
      </c>
      <c r="L12" s="7">
        <v>10</v>
      </c>
      <c r="M12" s="7">
        <v>15</v>
      </c>
      <c r="N12" s="3">
        <v>30</v>
      </c>
      <c r="O12" s="7">
        <v>40</v>
      </c>
      <c r="P12" s="4">
        <v>55</v>
      </c>
    </row>
    <row r="13" spans="1:16">
      <c r="A13" s="9">
        <f t="shared" si="0"/>
        <v>9</v>
      </c>
      <c r="B13" s="108" t="s">
        <v>1231</v>
      </c>
      <c r="C13" t="s">
        <v>20</v>
      </c>
      <c r="D13" s="92">
        <v>100</v>
      </c>
      <c r="F13" s="9">
        <f t="shared" si="1"/>
        <v>9</v>
      </c>
      <c r="G13" s="92" t="s">
        <v>1191</v>
      </c>
      <c r="H13" t="s">
        <v>50</v>
      </c>
      <c r="I13" s="92">
        <v>160</v>
      </c>
    </row>
    <row r="14" spans="1:16">
      <c r="A14" s="9">
        <f t="shared" si="0"/>
        <v>9</v>
      </c>
      <c r="B14" s="108" t="s">
        <v>1232</v>
      </c>
      <c r="C14" t="s">
        <v>51</v>
      </c>
      <c r="D14" s="92">
        <v>100</v>
      </c>
      <c r="F14" s="9">
        <f t="shared" si="1"/>
        <v>9</v>
      </c>
      <c r="G14" s="92" t="s">
        <v>431</v>
      </c>
      <c r="H14" t="s">
        <v>50</v>
      </c>
      <c r="I14" s="92">
        <v>160</v>
      </c>
    </row>
    <row r="15" spans="1:16">
      <c r="A15" s="9">
        <f t="shared" si="0"/>
        <v>9</v>
      </c>
      <c r="B15" s="108" t="s">
        <v>844</v>
      </c>
      <c r="C15" t="s">
        <v>24</v>
      </c>
      <c r="D15" s="92">
        <v>100</v>
      </c>
      <c r="F15" s="9">
        <f t="shared" si="1"/>
        <v>9</v>
      </c>
      <c r="G15" s="92" t="s">
        <v>583</v>
      </c>
      <c r="H15" t="s">
        <v>20</v>
      </c>
      <c r="I15" s="92">
        <v>160</v>
      </c>
    </row>
    <row r="16" spans="1:16">
      <c r="A16" s="9">
        <f t="shared" si="0"/>
        <v>9</v>
      </c>
      <c r="B16" s="108" t="s">
        <v>1233</v>
      </c>
      <c r="C16" t="s">
        <v>50</v>
      </c>
      <c r="D16" s="92">
        <v>100</v>
      </c>
      <c r="F16" s="9">
        <f t="shared" si="1"/>
        <v>9</v>
      </c>
      <c r="G16" s="92" t="s">
        <v>596</v>
      </c>
      <c r="H16" t="s">
        <v>20</v>
      </c>
      <c r="I16" s="92">
        <v>160</v>
      </c>
    </row>
    <row r="17" spans="1:9">
      <c r="A17" s="9">
        <f t="shared" si="0"/>
        <v>9</v>
      </c>
      <c r="B17" s="108" t="s">
        <v>1234</v>
      </c>
      <c r="C17" t="s">
        <v>47</v>
      </c>
      <c r="D17" s="92">
        <v>100</v>
      </c>
      <c r="F17" s="9">
        <f t="shared" si="1"/>
        <v>9</v>
      </c>
      <c r="G17" s="92" t="s">
        <v>359</v>
      </c>
      <c r="H17" t="s">
        <v>47</v>
      </c>
      <c r="I17" s="92">
        <v>160</v>
      </c>
    </row>
    <row r="18" spans="1:9">
      <c r="A18" s="9">
        <f t="shared" si="0"/>
        <v>9</v>
      </c>
      <c r="B18" s="108" t="s">
        <v>412</v>
      </c>
      <c r="C18" t="s">
        <v>50</v>
      </c>
      <c r="D18" s="92">
        <v>100</v>
      </c>
      <c r="F18" s="9">
        <f t="shared" si="1"/>
        <v>9</v>
      </c>
      <c r="G18" s="92" t="s">
        <v>168</v>
      </c>
      <c r="H18" t="s">
        <v>47</v>
      </c>
      <c r="I18" s="92">
        <v>160</v>
      </c>
    </row>
    <row r="19" spans="1:9">
      <c r="A19" s="9">
        <f t="shared" si="0"/>
        <v>9</v>
      </c>
      <c r="B19" s="108" t="s">
        <v>1235</v>
      </c>
      <c r="C19" t="s">
        <v>1236</v>
      </c>
      <c r="D19" s="92">
        <v>100</v>
      </c>
      <c r="F19" s="9">
        <f t="shared" si="1"/>
        <v>9</v>
      </c>
      <c r="G19" s="92" t="s">
        <v>110</v>
      </c>
      <c r="H19" t="s">
        <v>24</v>
      </c>
      <c r="I19" s="92">
        <v>160</v>
      </c>
    </row>
    <row r="20" spans="1:9">
      <c r="A20" s="9">
        <f t="shared" si="0"/>
        <v>9</v>
      </c>
      <c r="B20" s="108" t="s">
        <v>831</v>
      </c>
      <c r="C20" t="s">
        <v>1237</v>
      </c>
      <c r="D20" s="92">
        <v>100</v>
      </c>
      <c r="F20" s="9">
        <f t="shared" si="1"/>
        <v>9</v>
      </c>
      <c r="G20" s="92" t="s">
        <v>109</v>
      </c>
      <c r="H20" t="s">
        <v>24</v>
      </c>
      <c r="I20" s="92">
        <v>160</v>
      </c>
    </row>
    <row r="21" spans="1:9">
      <c r="A21" s="9">
        <f t="shared" si="0"/>
        <v>17</v>
      </c>
      <c r="B21" s="108" t="s">
        <v>1179</v>
      </c>
      <c r="C21" t="s">
        <v>1180</v>
      </c>
      <c r="D21" s="92">
        <v>40</v>
      </c>
      <c r="F21" s="9">
        <f t="shared" si="1"/>
        <v>17</v>
      </c>
      <c r="G21" s="92" t="s">
        <v>335</v>
      </c>
      <c r="H21" t="s">
        <v>20</v>
      </c>
      <c r="I21" s="92">
        <v>100</v>
      </c>
    </row>
    <row r="22" spans="1:9">
      <c r="A22" s="9">
        <f t="shared" si="0"/>
        <v>17</v>
      </c>
      <c r="B22" s="108" t="s">
        <v>1238</v>
      </c>
      <c r="C22" t="s">
        <v>24</v>
      </c>
      <c r="D22" s="92">
        <v>40</v>
      </c>
      <c r="F22" s="9">
        <f t="shared" si="1"/>
        <v>17</v>
      </c>
      <c r="G22" s="92" t="s">
        <v>515</v>
      </c>
      <c r="H22" t="s">
        <v>20</v>
      </c>
      <c r="I22" s="92">
        <v>100</v>
      </c>
    </row>
    <row r="23" spans="1:9">
      <c r="A23" s="9">
        <f t="shared" si="0"/>
        <v>17</v>
      </c>
      <c r="B23" s="108" t="s">
        <v>1239</v>
      </c>
      <c r="C23" t="s">
        <v>20</v>
      </c>
      <c r="D23" s="92">
        <v>40</v>
      </c>
      <c r="F23" s="9">
        <f t="shared" si="1"/>
        <v>17</v>
      </c>
      <c r="G23" s="92" t="s">
        <v>1248</v>
      </c>
      <c r="H23" t="s">
        <v>51</v>
      </c>
      <c r="I23" s="92">
        <v>100</v>
      </c>
    </row>
    <row r="24" spans="1:9">
      <c r="A24" s="9">
        <f t="shared" si="0"/>
        <v>17</v>
      </c>
      <c r="B24" s="108" t="s">
        <v>61</v>
      </c>
      <c r="C24" t="s">
        <v>47</v>
      </c>
      <c r="D24" s="92">
        <v>40</v>
      </c>
      <c r="F24" s="9">
        <f t="shared" si="1"/>
        <v>17</v>
      </c>
      <c r="G24" s="92" t="s">
        <v>1249</v>
      </c>
      <c r="H24" t="s">
        <v>51</v>
      </c>
      <c r="I24" s="92">
        <v>100</v>
      </c>
    </row>
    <row r="25" spans="1:9">
      <c r="A25" s="9">
        <f t="shared" si="0"/>
        <v>17</v>
      </c>
      <c r="B25" s="108" t="s">
        <v>637</v>
      </c>
      <c r="C25" t="s">
        <v>47</v>
      </c>
      <c r="D25" s="92">
        <v>40</v>
      </c>
      <c r="F25" s="9">
        <f t="shared" si="1"/>
        <v>17</v>
      </c>
      <c r="G25" s="92" t="s">
        <v>861</v>
      </c>
      <c r="H25" t="s">
        <v>24</v>
      </c>
      <c r="I25" s="92">
        <v>100</v>
      </c>
    </row>
    <row r="26" spans="1:9">
      <c r="A26" s="9">
        <f t="shared" si="0"/>
        <v>17</v>
      </c>
      <c r="B26" s="108" t="s">
        <v>1240</v>
      </c>
      <c r="C26" t="s">
        <v>47</v>
      </c>
      <c r="D26" s="92">
        <v>40</v>
      </c>
      <c r="F26" s="9">
        <f t="shared" si="1"/>
        <v>17</v>
      </c>
      <c r="G26" s="92" t="s">
        <v>862</v>
      </c>
      <c r="H26" t="s">
        <v>24</v>
      </c>
      <c r="I26" s="92">
        <v>100</v>
      </c>
    </row>
    <row r="27" spans="1:9">
      <c r="A27" s="9">
        <f t="shared" si="0"/>
        <v>17</v>
      </c>
      <c r="B27" s="108" t="s">
        <v>1241</v>
      </c>
      <c r="C27" t="s">
        <v>50</v>
      </c>
      <c r="D27" s="92">
        <v>40</v>
      </c>
      <c r="F27" s="9">
        <f t="shared" si="1"/>
        <v>17</v>
      </c>
      <c r="G27" s="92" t="s">
        <v>313</v>
      </c>
      <c r="H27" t="s">
        <v>50</v>
      </c>
      <c r="I27" s="92">
        <v>100</v>
      </c>
    </row>
    <row r="28" spans="1:9">
      <c r="A28" s="9">
        <f t="shared" si="0"/>
        <v>17</v>
      </c>
      <c r="B28" s="108" t="s">
        <v>222</v>
      </c>
      <c r="C28" t="s">
        <v>20</v>
      </c>
      <c r="D28" s="92">
        <v>40</v>
      </c>
      <c r="F28" s="9">
        <f t="shared" si="1"/>
        <v>17</v>
      </c>
      <c r="G28" s="92" t="s">
        <v>662</v>
      </c>
      <c r="H28" t="s">
        <v>50</v>
      </c>
      <c r="I28" s="92">
        <v>100</v>
      </c>
    </row>
    <row r="29" spans="1:9">
      <c r="A29" s="9">
        <f t="shared" si="0"/>
        <v>17</v>
      </c>
      <c r="B29" s="108" t="s">
        <v>1242</v>
      </c>
      <c r="C29" t="s">
        <v>47</v>
      </c>
      <c r="D29" s="92">
        <v>40</v>
      </c>
      <c r="F29" s="9">
        <f t="shared" si="1"/>
        <v>17</v>
      </c>
      <c r="G29" s="92" t="s">
        <v>306</v>
      </c>
      <c r="H29" t="s">
        <v>47</v>
      </c>
      <c r="I29" s="92">
        <v>100</v>
      </c>
    </row>
    <row r="30" spans="1:9">
      <c r="A30" s="9">
        <f t="shared" si="0"/>
        <v>17</v>
      </c>
      <c r="B30" s="108" t="s">
        <v>1243</v>
      </c>
      <c r="C30" t="s">
        <v>1244</v>
      </c>
      <c r="D30" s="92">
        <v>40</v>
      </c>
      <c r="F30" s="9">
        <f t="shared" si="1"/>
        <v>17</v>
      </c>
      <c r="G30" s="92" t="s">
        <v>660</v>
      </c>
      <c r="H30" t="s">
        <v>47</v>
      </c>
      <c r="I30" s="92">
        <v>100</v>
      </c>
    </row>
    <row r="31" spans="1:9">
      <c r="A31" s="9">
        <f t="shared" si="0"/>
        <v>17</v>
      </c>
      <c r="B31" s="108" t="s">
        <v>1245</v>
      </c>
      <c r="C31" t="s">
        <v>47</v>
      </c>
      <c r="D31" s="92">
        <v>40</v>
      </c>
      <c r="F31" s="9">
        <f t="shared" si="1"/>
        <v>17</v>
      </c>
      <c r="G31" s="92" t="s">
        <v>371</v>
      </c>
      <c r="H31" t="s">
        <v>50</v>
      </c>
      <c r="I31" s="92">
        <v>100</v>
      </c>
    </row>
    <row r="32" spans="1:9">
      <c r="A32" s="9">
        <f t="shared" si="0"/>
        <v>17</v>
      </c>
      <c r="B32" s="108" t="s">
        <v>1246</v>
      </c>
      <c r="C32" t="s">
        <v>47</v>
      </c>
      <c r="D32" s="92">
        <v>40</v>
      </c>
      <c r="F32" s="9">
        <f t="shared" si="1"/>
        <v>17</v>
      </c>
      <c r="G32" s="92" t="s">
        <v>369</v>
      </c>
      <c r="H32" t="s">
        <v>50</v>
      </c>
      <c r="I32" s="92">
        <v>100</v>
      </c>
    </row>
    <row r="33" spans="1:9">
      <c r="A33" s="9">
        <f t="shared" si="0"/>
        <v>17</v>
      </c>
      <c r="B33" s="108" t="s">
        <v>420</v>
      </c>
      <c r="C33" t="s">
        <v>46</v>
      </c>
      <c r="D33" s="92">
        <v>40</v>
      </c>
      <c r="F33" s="9">
        <f t="shared" si="1"/>
        <v>17</v>
      </c>
      <c r="G33" s="92" t="s">
        <v>1250</v>
      </c>
      <c r="H33" t="s">
        <v>50</v>
      </c>
      <c r="I33" s="92">
        <v>100</v>
      </c>
    </row>
    <row r="34" spans="1:9">
      <c r="A34" s="9">
        <f t="shared" si="0"/>
        <v>17</v>
      </c>
      <c r="B34" s="108" t="s">
        <v>639</v>
      </c>
      <c r="C34" t="s">
        <v>47</v>
      </c>
      <c r="D34" s="92">
        <v>40</v>
      </c>
      <c r="F34" s="9">
        <f t="shared" si="1"/>
        <v>17</v>
      </c>
      <c r="G34" s="92" t="s">
        <v>1251</v>
      </c>
      <c r="H34" t="s">
        <v>47</v>
      </c>
      <c r="I34" s="92">
        <v>100</v>
      </c>
    </row>
    <row r="35" spans="1:9">
      <c r="A35" s="9">
        <f t="shared" si="0"/>
        <v>17</v>
      </c>
      <c r="B35" s="108" t="s">
        <v>1247</v>
      </c>
      <c r="C35" t="s">
        <v>47</v>
      </c>
      <c r="D35" s="92">
        <v>40</v>
      </c>
      <c r="F35" s="9">
        <f t="shared" si="1"/>
        <v>17</v>
      </c>
      <c r="G35" s="92" t="s">
        <v>1252</v>
      </c>
      <c r="H35" t="s">
        <v>46</v>
      </c>
      <c r="I35" s="92">
        <v>100</v>
      </c>
    </row>
    <row r="36" spans="1:9">
      <c r="A36" s="9" t="e">
        <f t="shared" si="0"/>
        <v>#N/A</v>
      </c>
      <c r="B36" s="60"/>
      <c r="C36" s="58"/>
      <c r="F36" s="9">
        <f t="shared" si="1"/>
        <v>32</v>
      </c>
      <c r="G36" s="92" t="s">
        <v>545</v>
      </c>
      <c r="H36" t="s">
        <v>42</v>
      </c>
      <c r="I36" s="92">
        <v>40</v>
      </c>
    </row>
    <row r="37" spans="1:9">
      <c r="F37" s="9">
        <f t="shared" si="1"/>
        <v>32</v>
      </c>
      <c r="G37" s="92" t="s">
        <v>1253</v>
      </c>
      <c r="H37" t="s">
        <v>1180</v>
      </c>
      <c r="I37" s="92">
        <v>40</v>
      </c>
    </row>
    <row r="38" spans="1:9">
      <c r="F38" s="9">
        <f t="shared" si="1"/>
        <v>32</v>
      </c>
      <c r="G38" s="92" t="s">
        <v>1194</v>
      </c>
      <c r="H38" t="s">
        <v>1180</v>
      </c>
      <c r="I38" s="92">
        <v>40</v>
      </c>
    </row>
    <row r="39" spans="1:9">
      <c r="F39" s="9">
        <f t="shared" si="1"/>
        <v>32</v>
      </c>
      <c r="G39" s="92" t="s">
        <v>263</v>
      </c>
      <c r="H39" t="s">
        <v>24</v>
      </c>
      <c r="I39" s="92">
        <v>40</v>
      </c>
    </row>
    <row r="40" spans="1:9">
      <c r="F40" s="9">
        <f t="shared" si="1"/>
        <v>32</v>
      </c>
      <c r="G40" s="92" t="s">
        <v>108</v>
      </c>
      <c r="H40" t="s">
        <v>24</v>
      </c>
      <c r="I40" s="92">
        <v>40</v>
      </c>
    </row>
    <row r="41" spans="1:9">
      <c r="F41" s="9">
        <f t="shared" si="1"/>
        <v>32</v>
      </c>
      <c r="G41" s="92" t="s">
        <v>1069</v>
      </c>
      <c r="H41" t="s">
        <v>20</v>
      </c>
      <c r="I41" s="92">
        <v>40</v>
      </c>
    </row>
    <row r="42" spans="1:9">
      <c r="F42" s="9">
        <f t="shared" si="1"/>
        <v>32</v>
      </c>
      <c r="G42" s="92" t="s">
        <v>1254</v>
      </c>
      <c r="H42" t="s">
        <v>20</v>
      </c>
      <c r="I42" s="92">
        <v>40</v>
      </c>
    </row>
    <row r="43" spans="1:9">
      <c r="F43" s="9">
        <f t="shared" si="1"/>
        <v>32</v>
      </c>
      <c r="G43" s="92" t="s">
        <v>654</v>
      </c>
      <c r="H43" t="s">
        <v>47</v>
      </c>
      <c r="I43" s="92">
        <v>40</v>
      </c>
    </row>
    <row r="44" spans="1:9">
      <c r="F44" s="9">
        <f t="shared" si="1"/>
        <v>32</v>
      </c>
      <c r="G44" s="92" t="s">
        <v>165</v>
      </c>
      <c r="H44" t="s">
        <v>47</v>
      </c>
      <c r="I44" s="92">
        <v>40</v>
      </c>
    </row>
    <row r="45" spans="1:9">
      <c r="F45" s="9">
        <f t="shared" si="1"/>
        <v>32</v>
      </c>
      <c r="G45" s="92" t="s">
        <v>384</v>
      </c>
      <c r="H45" t="s">
        <v>47</v>
      </c>
      <c r="I45" s="92">
        <v>40</v>
      </c>
    </row>
    <row r="46" spans="1:9">
      <c r="F46" s="9">
        <f t="shared" si="1"/>
        <v>32</v>
      </c>
      <c r="G46" s="92" t="s">
        <v>385</v>
      </c>
      <c r="H46" t="s">
        <v>47</v>
      </c>
      <c r="I46" s="92">
        <v>40</v>
      </c>
    </row>
    <row r="47" spans="1:9">
      <c r="F47" s="9">
        <f t="shared" si="1"/>
        <v>32</v>
      </c>
      <c r="G47" s="92" t="s">
        <v>1255</v>
      </c>
      <c r="H47" t="s">
        <v>47</v>
      </c>
      <c r="I47" s="92">
        <v>40</v>
      </c>
    </row>
    <row r="48" spans="1:9">
      <c r="F48" s="9">
        <f t="shared" si="1"/>
        <v>32</v>
      </c>
      <c r="G48" s="92" t="s">
        <v>1256</v>
      </c>
      <c r="H48" t="s">
        <v>47</v>
      </c>
      <c r="I48" s="92">
        <v>40</v>
      </c>
    </row>
    <row r="49" spans="6:9">
      <c r="F49" s="9">
        <f t="shared" si="1"/>
        <v>32</v>
      </c>
      <c r="G49" s="92" t="s">
        <v>1257</v>
      </c>
      <c r="H49" t="s">
        <v>50</v>
      </c>
      <c r="I49" s="92">
        <v>40</v>
      </c>
    </row>
    <row r="50" spans="6:9">
      <c r="F50" s="9">
        <f t="shared" si="1"/>
        <v>32</v>
      </c>
      <c r="G50" s="92" t="s">
        <v>1258</v>
      </c>
      <c r="H50" t="s">
        <v>50</v>
      </c>
      <c r="I50" s="92">
        <v>40</v>
      </c>
    </row>
    <row r="51" spans="6:9">
      <c r="F51" s="9">
        <f t="shared" si="1"/>
        <v>32</v>
      </c>
      <c r="G51" s="92" t="s">
        <v>330</v>
      </c>
      <c r="H51" t="s">
        <v>20</v>
      </c>
      <c r="I51" s="92">
        <v>40</v>
      </c>
    </row>
    <row r="52" spans="6:9">
      <c r="F52" s="9">
        <f t="shared" si="1"/>
        <v>32</v>
      </c>
      <c r="G52" s="92" t="s">
        <v>1259</v>
      </c>
      <c r="H52" t="s">
        <v>20</v>
      </c>
      <c r="I52" s="92">
        <v>40</v>
      </c>
    </row>
    <row r="53" spans="6:9">
      <c r="F53" s="9">
        <f t="shared" si="1"/>
        <v>32</v>
      </c>
      <c r="G53" s="92" t="s">
        <v>366</v>
      </c>
      <c r="H53" t="s">
        <v>47</v>
      </c>
      <c r="I53" s="92">
        <v>40</v>
      </c>
    </row>
    <row r="54" spans="6:9">
      <c r="F54" s="9">
        <f t="shared" si="1"/>
        <v>32</v>
      </c>
      <c r="G54" s="92" t="s">
        <v>1260</v>
      </c>
      <c r="H54" t="s">
        <v>47</v>
      </c>
      <c r="I54" s="92">
        <v>40</v>
      </c>
    </row>
    <row r="55" spans="6:9">
      <c r="F55" s="9">
        <f t="shared" si="1"/>
        <v>32</v>
      </c>
      <c r="G55" s="92" t="s">
        <v>1261</v>
      </c>
      <c r="H55" t="s">
        <v>1244</v>
      </c>
      <c r="I55" s="92">
        <v>40</v>
      </c>
    </row>
    <row r="56" spans="6:9">
      <c r="F56" s="9">
        <f t="shared" si="1"/>
        <v>32</v>
      </c>
      <c r="G56" s="92" t="s">
        <v>1262</v>
      </c>
      <c r="H56" t="s">
        <v>1244</v>
      </c>
      <c r="I56" s="92">
        <v>40</v>
      </c>
    </row>
    <row r="57" spans="6:9">
      <c r="F57" s="9">
        <f t="shared" si="1"/>
        <v>32</v>
      </c>
      <c r="G57" s="92" t="s">
        <v>1263</v>
      </c>
      <c r="H57" t="s">
        <v>47</v>
      </c>
      <c r="I57" s="92">
        <v>40</v>
      </c>
    </row>
    <row r="58" spans="6:9">
      <c r="F58" s="9">
        <f t="shared" si="1"/>
        <v>32</v>
      </c>
      <c r="G58" s="92" t="s">
        <v>1264</v>
      </c>
      <c r="H58" t="s">
        <v>47</v>
      </c>
      <c r="I58" s="92">
        <v>40</v>
      </c>
    </row>
    <row r="59" spans="6:9">
      <c r="F59" s="9">
        <f t="shared" si="1"/>
        <v>32</v>
      </c>
      <c r="G59" s="92" t="s">
        <v>391</v>
      </c>
      <c r="H59" t="s">
        <v>47</v>
      </c>
      <c r="I59" s="92">
        <v>40</v>
      </c>
    </row>
    <row r="60" spans="6:9">
      <c r="F60" s="9">
        <f t="shared" si="1"/>
        <v>32</v>
      </c>
      <c r="G60" s="92" t="s">
        <v>1265</v>
      </c>
      <c r="H60" t="s">
        <v>47</v>
      </c>
      <c r="I60" s="92">
        <v>40</v>
      </c>
    </row>
    <row r="61" spans="6:9">
      <c r="F61" s="9">
        <f t="shared" si="1"/>
        <v>32</v>
      </c>
      <c r="G61" s="92" t="s">
        <v>454</v>
      </c>
      <c r="H61" t="s">
        <v>46</v>
      </c>
      <c r="I61" s="92">
        <v>40</v>
      </c>
    </row>
    <row r="62" spans="6:9">
      <c r="F62" s="9">
        <f t="shared" si="1"/>
        <v>32</v>
      </c>
      <c r="G62" s="92" t="s">
        <v>1266</v>
      </c>
      <c r="H62" t="s">
        <v>46</v>
      </c>
      <c r="I62" s="92">
        <v>40</v>
      </c>
    </row>
    <row r="63" spans="6:9">
      <c r="F63" s="9">
        <f t="shared" si="1"/>
        <v>32</v>
      </c>
      <c r="G63" s="92" t="s">
        <v>387</v>
      </c>
      <c r="H63" t="s">
        <v>47</v>
      </c>
      <c r="I63" s="92">
        <v>40</v>
      </c>
    </row>
    <row r="64" spans="6:9">
      <c r="F64" s="9">
        <f t="shared" si="1"/>
        <v>32</v>
      </c>
      <c r="G64" s="92" t="s">
        <v>386</v>
      </c>
      <c r="H64" t="s">
        <v>47</v>
      </c>
      <c r="I64" s="92">
        <v>40</v>
      </c>
    </row>
    <row r="65" spans="6:9">
      <c r="F65" s="9">
        <f t="shared" si="1"/>
        <v>32</v>
      </c>
      <c r="G65" s="92" t="s">
        <v>396</v>
      </c>
      <c r="H65" t="s">
        <v>47</v>
      </c>
      <c r="I65" s="92">
        <v>40</v>
      </c>
    </row>
    <row r="66" spans="6:9">
      <c r="F66" s="9">
        <f t="shared" si="1"/>
        <v>32</v>
      </c>
      <c r="G66" s="92" t="s">
        <v>1267</v>
      </c>
      <c r="H66" t="s">
        <v>47</v>
      </c>
      <c r="I66" s="92">
        <v>40</v>
      </c>
    </row>
    <row r="67" spans="6:9">
      <c r="F67" s="9" t="e">
        <f t="shared" si="1"/>
        <v>#N/A</v>
      </c>
      <c r="G67" s="17"/>
      <c r="H67" s="46"/>
      <c r="I67" s="54"/>
    </row>
  </sheetData>
  <mergeCells count="2">
    <mergeCell ref="B1:O1"/>
    <mergeCell ref="K4:P4"/>
  </mergeCells>
  <pageMargins left="0.7" right="0.7" top="0.75" bottom="0.75" header="0.3" footer="0.3"/>
  <tableParts count="2">
    <tablePart r:id="rId1"/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58730-C1F1-6649-8C16-D94FF7A6C493}">
  <dimension ref="A1:P67"/>
  <sheetViews>
    <sheetView zoomScaleNormal="100" workbookViewId="0">
      <selection activeCell="J30" sqref="J30"/>
    </sheetView>
  </sheetViews>
  <sheetFormatPr defaultColWidth="10.6640625" defaultRowHeight="15.5"/>
  <cols>
    <col min="1" max="1" width="8" customWidth="1"/>
    <col min="2" max="2" width="25.83203125" customWidth="1"/>
    <col min="5" max="5" width="15.83203125" customWidth="1"/>
    <col min="6" max="6" width="7.6640625" customWidth="1"/>
    <col min="7" max="7" width="25.83203125" customWidth="1"/>
  </cols>
  <sheetData>
    <row r="1" spans="1:16" ht="20">
      <c r="A1" s="20"/>
      <c r="B1" s="151" t="s">
        <v>1227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9"/>
    </row>
    <row r="2" spans="1:16">
      <c r="A2" s="40" t="s">
        <v>37</v>
      </c>
      <c r="B2" s="21" t="s">
        <v>16</v>
      </c>
      <c r="C2" s="21"/>
      <c r="D2" s="21"/>
      <c r="E2" s="47"/>
      <c r="F2" s="47"/>
      <c r="G2" s="19"/>
      <c r="H2" s="19"/>
      <c r="I2" s="19"/>
      <c r="J2" s="19"/>
      <c r="K2" s="19"/>
      <c r="L2" s="19"/>
      <c r="M2" s="19"/>
      <c r="N2" s="19" t="s">
        <v>22</v>
      </c>
      <c r="O2" s="47"/>
      <c r="P2" s="22">
        <f>COUNTIF(B5:B101,"*")</f>
        <v>7</v>
      </c>
    </row>
    <row r="4" spans="1:16">
      <c r="A4" t="s">
        <v>0</v>
      </c>
      <c r="B4" t="s">
        <v>13</v>
      </c>
      <c r="C4" t="s">
        <v>15</v>
      </c>
      <c r="D4" t="s">
        <v>14</v>
      </c>
      <c r="F4" s="9" t="s">
        <v>0</v>
      </c>
      <c r="G4" t="s">
        <v>38</v>
      </c>
      <c r="H4" t="s">
        <v>15</v>
      </c>
      <c r="I4" t="s">
        <v>14</v>
      </c>
      <c r="J4" s="43"/>
      <c r="K4" s="147" t="s">
        <v>12</v>
      </c>
      <c r="L4" s="148"/>
      <c r="M4" s="148"/>
      <c r="N4" s="148"/>
      <c r="O4" s="148"/>
      <c r="P4" s="149"/>
    </row>
    <row r="5" spans="1:16">
      <c r="A5" s="9">
        <f t="shared" ref="A5:A36" si="0">RANK(D5,$D$5:$D$36,0)</f>
        <v>1</v>
      </c>
      <c r="B5" s="136" t="s">
        <v>65</v>
      </c>
      <c r="C5" t="s">
        <v>47</v>
      </c>
      <c r="D5" s="93">
        <v>700</v>
      </c>
      <c r="F5" s="9">
        <f t="shared" ref="F5:F67" si="1">RANK(I5,$I$5:$I$67,0)</f>
        <v>1</v>
      </c>
      <c r="G5" s="93" t="s">
        <v>1277</v>
      </c>
      <c r="H5" t="s">
        <v>47</v>
      </c>
      <c r="I5" s="93">
        <v>700</v>
      </c>
      <c r="J5" s="42"/>
      <c r="K5" s="11"/>
      <c r="L5" s="15" t="s">
        <v>21</v>
      </c>
      <c r="M5" s="15" t="s">
        <v>31</v>
      </c>
      <c r="N5" s="15" t="s">
        <v>30</v>
      </c>
      <c r="O5" s="15" t="s">
        <v>3</v>
      </c>
      <c r="P5" s="16" t="s">
        <v>4</v>
      </c>
    </row>
    <row r="6" spans="1:16">
      <c r="A6" s="9">
        <f t="shared" si="0"/>
        <v>2</v>
      </c>
      <c r="B6" s="136" t="s">
        <v>1269</v>
      </c>
      <c r="C6" t="s">
        <v>20</v>
      </c>
      <c r="D6" s="93">
        <v>460</v>
      </c>
      <c r="F6" s="9">
        <f t="shared" si="1"/>
        <v>1</v>
      </c>
      <c r="G6" s="93" t="s">
        <v>374</v>
      </c>
      <c r="H6" t="s">
        <v>47</v>
      </c>
      <c r="I6" s="93">
        <v>700</v>
      </c>
      <c r="J6" s="41"/>
      <c r="K6" s="12" t="s">
        <v>5</v>
      </c>
      <c r="L6" s="5">
        <v>125</v>
      </c>
      <c r="M6" s="5">
        <v>250</v>
      </c>
      <c r="N6" s="1">
        <v>500</v>
      </c>
      <c r="O6" s="5">
        <v>700</v>
      </c>
      <c r="P6" s="2">
        <v>1000</v>
      </c>
    </row>
    <row r="7" spans="1:16">
      <c r="A7" s="9">
        <f t="shared" si="0"/>
        <v>3</v>
      </c>
      <c r="B7" s="136" t="s">
        <v>1270</v>
      </c>
      <c r="C7" t="s">
        <v>50</v>
      </c>
      <c r="D7" s="93">
        <v>300</v>
      </c>
      <c r="F7" s="9">
        <f t="shared" si="1"/>
        <v>3</v>
      </c>
      <c r="G7" s="93" t="s">
        <v>1278</v>
      </c>
      <c r="H7" t="s">
        <v>20</v>
      </c>
      <c r="I7" s="93">
        <v>460</v>
      </c>
      <c r="J7" s="41"/>
      <c r="K7" s="13" t="s">
        <v>6</v>
      </c>
      <c r="L7" s="6">
        <v>80</v>
      </c>
      <c r="M7" s="6">
        <v>165</v>
      </c>
      <c r="N7" s="1">
        <v>320</v>
      </c>
      <c r="O7" s="6">
        <v>460</v>
      </c>
      <c r="P7" s="2">
        <v>645</v>
      </c>
    </row>
    <row r="8" spans="1:16">
      <c r="A8" s="9">
        <f t="shared" si="0"/>
        <v>4</v>
      </c>
      <c r="B8" s="136" t="s">
        <v>1271</v>
      </c>
      <c r="C8" t="s">
        <v>1272</v>
      </c>
      <c r="D8" s="93">
        <v>240</v>
      </c>
      <c r="F8" s="9">
        <f t="shared" si="1"/>
        <v>3</v>
      </c>
      <c r="G8" s="93" t="s">
        <v>1070</v>
      </c>
      <c r="H8" t="s">
        <v>20</v>
      </c>
      <c r="I8" s="93">
        <v>460</v>
      </c>
      <c r="J8" s="41"/>
      <c r="K8" s="13" t="s">
        <v>7</v>
      </c>
      <c r="L8" s="6">
        <v>55</v>
      </c>
      <c r="M8" s="6">
        <v>110</v>
      </c>
      <c r="N8" s="1">
        <v>210</v>
      </c>
      <c r="O8" s="6">
        <v>300</v>
      </c>
      <c r="P8" s="2">
        <v>420</v>
      </c>
    </row>
    <row r="9" spans="1:16">
      <c r="A9" s="9">
        <f t="shared" si="0"/>
        <v>5</v>
      </c>
      <c r="B9" s="136" t="s">
        <v>1273</v>
      </c>
      <c r="C9" t="s">
        <v>50</v>
      </c>
      <c r="D9" s="93">
        <v>160</v>
      </c>
      <c r="F9" s="9">
        <f t="shared" si="1"/>
        <v>5</v>
      </c>
      <c r="G9" s="93" t="s">
        <v>531</v>
      </c>
      <c r="H9" t="s">
        <v>50</v>
      </c>
      <c r="I9" s="93">
        <v>300</v>
      </c>
      <c r="J9" s="41"/>
      <c r="K9" s="13" t="s">
        <v>8</v>
      </c>
      <c r="L9" s="6">
        <v>40</v>
      </c>
      <c r="M9" s="6">
        <v>85</v>
      </c>
      <c r="N9" s="1">
        <v>165</v>
      </c>
      <c r="O9" s="6">
        <v>240</v>
      </c>
      <c r="P9" s="2">
        <v>335</v>
      </c>
    </row>
    <row r="10" spans="1:16">
      <c r="A10" s="9">
        <f t="shared" si="0"/>
        <v>5</v>
      </c>
      <c r="B10" s="136" t="s">
        <v>1274</v>
      </c>
      <c r="C10" t="s">
        <v>20</v>
      </c>
      <c r="D10" s="93">
        <v>160</v>
      </c>
      <c r="F10" s="9">
        <f t="shared" si="1"/>
        <v>5</v>
      </c>
      <c r="G10" s="93" t="s">
        <v>1221</v>
      </c>
      <c r="H10" t="s">
        <v>50</v>
      </c>
      <c r="I10" s="93">
        <v>300</v>
      </c>
      <c r="J10" s="41"/>
      <c r="K10" s="13" t="s">
        <v>9</v>
      </c>
      <c r="L10" s="6">
        <v>30</v>
      </c>
      <c r="M10" s="6">
        <v>60</v>
      </c>
      <c r="N10" s="1">
        <v>110</v>
      </c>
      <c r="O10" s="6">
        <v>160</v>
      </c>
      <c r="P10" s="2">
        <v>225</v>
      </c>
    </row>
    <row r="11" spans="1:16">
      <c r="A11" s="9">
        <f t="shared" si="0"/>
        <v>5</v>
      </c>
      <c r="B11" s="136" t="s">
        <v>1275</v>
      </c>
      <c r="C11" t="s">
        <v>1276</v>
      </c>
      <c r="D11" s="93">
        <v>160</v>
      </c>
      <c r="F11" s="9">
        <f t="shared" si="1"/>
        <v>7</v>
      </c>
      <c r="G11" s="93" t="s">
        <v>1279</v>
      </c>
      <c r="H11" t="s">
        <v>50</v>
      </c>
      <c r="I11" s="93">
        <v>240</v>
      </c>
      <c r="J11" s="41"/>
      <c r="K11" s="13" t="s">
        <v>10</v>
      </c>
      <c r="L11" s="6">
        <v>20</v>
      </c>
      <c r="M11" s="6">
        <v>35</v>
      </c>
      <c r="N11" s="1">
        <v>70</v>
      </c>
      <c r="O11" s="6">
        <v>100</v>
      </c>
      <c r="P11" s="2">
        <v>140</v>
      </c>
    </row>
    <row r="12" spans="1:16">
      <c r="A12" s="9" t="e">
        <f t="shared" si="0"/>
        <v>#N/A</v>
      </c>
      <c r="B12" s="59"/>
      <c r="C12" s="58"/>
      <c r="F12" s="9">
        <f t="shared" si="1"/>
        <v>7</v>
      </c>
      <c r="G12" s="93" t="s">
        <v>666</v>
      </c>
      <c r="H12" t="s">
        <v>47</v>
      </c>
      <c r="I12" s="93">
        <v>240</v>
      </c>
      <c r="J12" s="41"/>
      <c r="K12" s="14" t="s">
        <v>11</v>
      </c>
      <c r="L12" s="7">
        <v>10</v>
      </c>
      <c r="M12" s="7">
        <v>15</v>
      </c>
      <c r="N12" s="3">
        <v>30</v>
      </c>
      <c r="O12" s="7">
        <v>40</v>
      </c>
      <c r="P12" s="4">
        <v>55</v>
      </c>
    </row>
    <row r="13" spans="1:16">
      <c r="A13" s="9" t="e">
        <f t="shared" si="0"/>
        <v>#N/A</v>
      </c>
      <c r="B13" s="57"/>
      <c r="C13" s="58"/>
      <c r="F13" s="9">
        <f t="shared" si="1"/>
        <v>9</v>
      </c>
      <c r="G13" s="93" t="s">
        <v>1220</v>
      </c>
      <c r="H13" t="s">
        <v>50</v>
      </c>
      <c r="I13" s="93">
        <v>160</v>
      </c>
    </row>
    <row r="14" spans="1:16">
      <c r="A14" s="9" t="e">
        <f t="shared" si="0"/>
        <v>#N/A</v>
      </c>
      <c r="B14" s="57"/>
      <c r="C14" s="58"/>
      <c r="F14" s="9">
        <f t="shared" si="1"/>
        <v>9</v>
      </c>
      <c r="G14" s="93" t="s">
        <v>1280</v>
      </c>
      <c r="H14" t="s">
        <v>50</v>
      </c>
      <c r="I14" s="93">
        <v>160</v>
      </c>
    </row>
    <row r="15" spans="1:16">
      <c r="A15" s="9" t="e">
        <f t="shared" si="0"/>
        <v>#N/A</v>
      </c>
      <c r="B15" s="57"/>
      <c r="C15" s="58"/>
      <c r="F15" s="9">
        <f t="shared" si="1"/>
        <v>9</v>
      </c>
      <c r="G15" s="93" t="s">
        <v>969</v>
      </c>
      <c r="H15" t="s">
        <v>20</v>
      </c>
      <c r="I15" s="93">
        <v>160</v>
      </c>
    </row>
    <row r="16" spans="1:16">
      <c r="A16" s="9" t="e">
        <f t="shared" si="0"/>
        <v>#N/A</v>
      </c>
      <c r="B16" s="57"/>
      <c r="C16" s="58"/>
      <c r="F16" s="9">
        <f t="shared" si="1"/>
        <v>9</v>
      </c>
      <c r="G16" s="93" t="s">
        <v>292</v>
      </c>
      <c r="H16" t="s">
        <v>20</v>
      </c>
      <c r="I16" s="93">
        <v>160</v>
      </c>
    </row>
    <row r="17" spans="1:9">
      <c r="A17" s="9" t="e">
        <f t="shared" si="0"/>
        <v>#N/A</v>
      </c>
      <c r="B17" s="57"/>
      <c r="C17" s="58"/>
      <c r="F17" s="9">
        <f t="shared" si="1"/>
        <v>9</v>
      </c>
      <c r="G17" s="93" t="s">
        <v>682</v>
      </c>
      <c r="H17" t="s">
        <v>47</v>
      </c>
      <c r="I17" s="93">
        <v>160</v>
      </c>
    </row>
    <row r="18" spans="1:9">
      <c r="A18" s="9" t="e">
        <f t="shared" si="0"/>
        <v>#N/A</v>
      </c>
      <c r="B18" s="57"/>
      <c r="C18" s="58"/>
      <c r="F18" s="9">
        <f t="shared" si="1"/>
        <v>9</v>
      </c>
      <c r="G18" s="93" t="s">
        <v>1141</v>
      </c>
      <c r="H18" t="s">
        <v>20</v>
      </c>
      <c r="I18" s="93">
        <v>160</v>
      </c>
    </row>
    <row r="19" spans="1:9">
      <c r="A19" s="9" t="e">
        <f t="shared" si="0"/>
        <v>#N/A</v>
      </c>
      <c r="B19" s="57"/>
      <c r="C19" s="58"/>
      <c r="F19" s="9" t="e">
        <f t="shared" si="1"/>
        <v>#N/A</v>
      </c>
      <c r="G19" s="17"/>
    </row>
    <row r="20" spans="1:9">
      <c r="A20" s="9" t="e">
        <f t="shared" si="0"/>
        <v>#N/A</v>
      </c>
      <c r="B20" s="60"/>
      <c r="C20" s="58"/>
      <c r="F20" s="9" t="e">
        <f t="shared" si="1"/>
        <v>#N/A</v>
      </c>
      <c r="G20" s="17"/>
    </row>
    <row r="21" spans="1:9">
      <c r="A21" s="9" t="e">
        <f t="shared" si="0"/>
        <v>#N/A</v>
      </c>
      <c r="B21" s="57"/>
      <c r="C21" s="58"/>
      <c r="F21" s="9" t="e">
        <f t="shared" si="1"/>
        <v>#N/A</v>
      </c>
      <c r="G21" s="17"/>
    </row>
    <row r="22" spans="1:9">
      <c r="A22" s="9" t="e">
        <f t="shared" si="0"/>
        <v>#N/A</v>
      </c>
      <c r="B22" s="57"/>
      <c r="C22" s="58"/>
      <c r="F22" s="9" t="e">
        <f t="shared" si="1"/>
        <v>#N/A</v>
      </c>
      <c r="G22" s="17"/>
    </row>
    <row r="23" spans="1:9">
      <c r="A23" s="9" t="e">
        <f t="shared" si="0"/>
        <v>#N/A</v>
      </c>
      <c r="B23" s="57"/>
      <c r="C23" s="58"/>
      <c r="F23" s="9" t="e">
        <f t="shared" si="1"/>
        <v>#N/A</v>
      </c>
      <c r="G23" s="17"/>
    </row>
    <row r="24" spans="1:9">
      <c r="A24" s="9" t="e">
        <f t="shared" si="0"/>
        <v>#N/A</v>
      </c>
      <c r="B24" s="57"/>
      <c r="C24" s="58"/>
      <c r="F24" s="9" t="e">
        <f t="shared" si="1"/>
        <v>#N/A</v>
      </c>
      <c r="G24" s="17"/>
    </row>
    <row r="25" spans="1:9">
      <c r="A25" s="9" t="e">
        <f t="shared" si="0"/>
        <v>#N/A</v>
      </c>
      <c r="B25" s="57"/>
      <c r="C25" s="58"/>
      <c r="F25" s="9" t="e">
        <f t="shared" si="1"/>
        <v>#N/A</v>
      </c>
      <c r="G25" s="17"/>
    </row>
    <row r="26" spans="1:9">
      <c r="A26" s="9" t="e">
        <f t="shared" si="0"/>
        <v>#N/A</v>
      </c>
      <c r="B26" s="57"/>
      <c r="C26" s="58"/>
      <c r="F26" s="9" t="e">
        <f t="shared" si="1"/>
        <v>#N/A</v>
      </c>
      <c r="G26" s="17"/>
    </row>
    <row r="27" spans="1:9">
      <c r="A27" s="9" t="e">
        <f t="shared" si="0"/>
        <v>#N/A</v>
      </c>
      <c r="B27" s="57"/>
      <c r="C27" s="58"/>
      <c r="F27" s="9" t="e">
        <f t="shared" si="1"/>
        <v>#N/A</v>
      </c>
      <c r="G27" s="17"/>
    </row>
    <row r="28" spans="1:9">
      <c r="A28" s="9" t="e">
        <f t="shared" si="0"/>
        <v>#N/A</v>
      </c>
      <c r="B28" s="57"/>
      <c r="C28" s="58"/>
      <c r="F28" s="9" t="e">
        <f t="shared" si="1"/>
        <v>#N/A</v>
      </c>
      <c r="G28" s="17"/>
    </row>
    <row r="29" spans="1:9">
      <c r="A29" s="9" t="e">
        <f t="shared" si="0"/>
        <v>#N/A</v>
      </c>
      <c r="B29" s="57"/>
      <c r="C29" s="58"/>
      <c r="F29" s="9" t="e">
        <f t="shared" si="1"/>
        <v>#N/A</v>
      </c>
      <c r="G29" s="17"/>
    </row>
    <row r="30" spans="1:9">
      <c r="A30" s="9" t="e">
        <f t="shared" si="0"/>
        <v>#N/A</v>
      </c>
      <c r="B30" s="57"/>
      <c r="C30" s="58"/>
      <c r="F30" s="9" t="e">
        <f t="shared" si="1"/>
        <v>#N/A</v>
      </c>
      <c r="G30" s="17"/>
    </row>
    <row r="31" spans="1:9">
      <c r="A31" s="9" t="e">
        <f t="shared" si="0"/>
        <v>#N/A</v>
      </c>
      <c r="B31" s="59"/>
      <c r="C31" s="58"/>
      <c r="F31" s="9" t="e">
        <f t="shared" si="1"/>
        <v>#N/A</v>
      </c>
      <c r="G31" s="39"/>
    </row>
    <row r="32" spans="1:9">
      <c r="A32" s="9" t="e">
        <f t="shared" si="0"/>
        <v>#N/A</v>
      </c>
      <c r="B32" s="59"/>
      <c r="C32" s="58"/>
      <c r="F32" s="9" t="e">
        <f t="shared" si="1"/>
        <v>#N/A</v>
      </c>
      <c r="G32" s="39"/>
    </row>
    <row r="33" spans="1:7">
      <c r="A33" s="9" t="e">
        <f t="shared" si="0"/>
        <v>#N/A</v>
      </c>
      <c r="B33" s="59"/>
      <c r="C33" s="58"/>
      <c r="F33" s="9" t="e">
        <f t="shared" si="1"/>
        <v>#N/A</v>
      </c>
      <c r="G33" s="39"/>
    </row>
    <row r="34" spans="1:7">
      <c r="A34" s="9" t="e">
        <f t="shared" si="0"/>
        <v>#N/A</v>
      </c>
      <c r="B34" s="60"/>
      <c r="C34" s="58"/>
      <c r="F34" s="9" t="e">
        <f t="shared" si="1"/>
        <v>#N/A</v>
      </c>
      <c r="G34" s="39"/>
    </row>
    <row r="35" spans="1:7">
      <c r="A35" s="9" t="e">
        <f t="shared" si="0"/>
        <v>#N/A</v>
      </c>
      <c r="B35" s="60"/>
      <c r="C35" s="58"/>
      <c r="F35" s="9" t="e">
        <f t="shared" si="1"/>
        <v>#N/A</v>
      </c>
      <c r="G35" s="39"/>
    </row>
    <row r="36" spans="1:7">
      <c r="A36" s="9" t="e">
        <f t="shared" si="0"/>
        <v>#N/A</v>
      </c>
      <c r="B36" s="60"/>
      <c r="C36" s="58"/>
      <c r="F36" s="9" t="e">
        <f t="shared" si="1"/>
        <v>#N/A</v>
      </c>
      <c r="G36" s="39"/>
    </row>
    <row r="37" spans="1:7">
      <c r="F37" s="9" t="e">
        <f t="shared" si="1"/>
        <v>#N/A</v>
      </c>
      <c r="G37" s="39"/>
    </row>
    <row r="38" spans="1:7">
      <c r="F38" s="9" t="e">
        <f t="shared" si="1"/>
        <v>#N/A</v>
      </c>
      <c r="G38" s="39"/>
    </row>
    <row r="39" spans="1:7">
      <c r="F39" s="9" t="e">
        <f t="shared" si="1"/>
        <v>#N/A</v>
      </c>
      <c r="G39" s="39"/>
    </row>
    <row r="40" spans="1:7">
      <c r="F40" s="9" t="e">
        <f t="shared" si="1"/>
        <v>#N/A</v>
      </c>
      <c r="G40" s="39"/>
    </row>
    <row r="41" spans="1:7">
      <c r="F41" s="9" t="e">
        <f t="shared" si="1"/>
        <v>#N/A</v>
      </c>
      <c r="G41" s="39"/>
    </row>
    <row r="42" spans="1:7">
      <c r="F42" s="9" t="e">
        <f t="shared" si="1"/>
        <v>#N/A</v>
      </c>
      <c r="G42" s="39"/>
    </row>
    <row r="43" spans="1:7">
      <c r="F43" s="9" t="e">
        <f t="shared" si="1"/>
        <v>#N/A</v>
      </c>
      <c r="G43" s="39"/>
    </row>
    <row r="44" spans="1:7">
      <c r="F44" s="9" t="e">
        <f t="shared" si="1"/>
        <v>#N/A</v>
      </c>
      <c r="G44" s="39"/>
    </row>
    <row r="45" spans="1:7">
      <c r="F45" s="9" t="e">
        <f t="shared" si="1"/>
        <v>#N/A</v>
      </c>
      <c r="G45" s="39"/>
    </row>
    <row r="46" spans="1:7">
      <c r="F46" s="9" t="e">
        <f t="shared" si="1"/>
        <v>#N/A</v>
      </c>
      <c r="G46" s="39"/>
    </row>
    <row r="47" spans="1:7">
      <c r="F47" s="9" t="e">
        <f t="shared" si="1"/>
        <v>#N/A</v>
      </c>
      <c r="G47" s="39"/>
    </row>
    <row r="48" spans="1:7">
      <c r="F48" s="9" t="e">
        <f t="shared" si="1"/>
        <v>#N/A</v>
      </c>
      <c r="G48" s="39"/>
    </row>
    <row r="49" spans="6:9">
      <c r="F49" s="9" t="e">
        <f t="shared" si="1"/>
        <v>#N/A</v>
      </c>
      <c r="G49" s="39"/>
    </row>
    <row r="50" spans="6:9">
      <c r="F50" s="9" t="e">
        <f t="shared" si="1"/>
        <v>#N/A</v>
      </c>
      <c r="G50" s="39"/>
    </row>
    <row r="51" spans="6:9">
      <c r="F51" s="9" t="e">
        <f t="shared" si="1"/>
        <v>#N/A</v>
      </c>
      <c r="G51" s="39"/>
    </row>
    <row r="52" spans="6:9">
      <c r="F52" s="9" t="e">
        <f t="shared" si="1"/>
        <v>#N/A</v>
      </c>
      <c r="G52" s="39"/>
    </row>
    <row r="53" spans="6:9">
      <c r="F53" s="9" t="e">
        <f t="shared" si="1"/>
        <v>#N/A</v>
      </c>
      <c r="G53" s="39"/>
      <c r="H53" s="45"/>
      <c r="I53" s="54"/>
    </row>
    <row r="54" spans="6:9">
      <c r="F54" s="9" t="e">
        <f t="shared" si="1"/>
        <v>#N/A</v>
      </c>
      <c r="G54" s="39"/>
      <c r="H54" s="45"/>
      <c r="I54" s="54"/>
    </row>
    <row r="55" spans="6:9">
      <c r="F55" s="9" t="e">
        <f t="shared" si="1"/>
        <v>#N/A</v>
      </c>
      <c r="G55" s="17"/>
      <c r="H55" s="46"/>
      <c r="I55" s="54"/>
    </row>
    <row r="56" spans="6:9">
      <c r="F56" s="9" t="e">
        <f t="shared" si="1"/>
        <v>#N/A</v>
      </c>
      <c r="G56" s="17"/>
      <c r="H56" s="46"/>
      <c r="I56" s="54"/>
    </row>
    <row r="57" spans="6:9">
      <c r="F57" s="9" t="e">
        <f t="shared" si="1"/>
        <v>#N/A</v>
      </c>
      <c r="G57" s="17"/>
      <c r="H57" s="46"/>
      <c r="I57" s="54"/>
    </row>
    <row r="58" spans="6:9">
      <c r="F58" s="9" t="e">
        <f t="shared" si="1"/>
        <v>#N/A</v>
      </c>
      <c r="G58" s="39"/>
      <c r="H58" s="45"/>
      <c r="I58" s="54"/>
    </row>
    <row r="59" spans="6:9">
      <c r="F59" s="9" t="e">
        <f t="shared" si="1"/>
        <v>#N/A</v>
      </c>
      <c r="G59" s="17"/>
      <c r="H59" s="46"/>
      <c r="I59" s="54"/>
    </row>
    <row r="60" spans="6:9">
      <c r="F60" s="9" t="e">
        <f t="shared" si="1"/>
        <v>#N/A</v>
      </c>
      <c r="G60" s="17"/>
      <c r="H60" s="46"/>
      <c r="I60" s="54"/>
    </row>
    <row r="61" spans="6:9">
      <c r="F61" s="9" t="e">
        <f t="shared" si="1"/>
        <v>#N/A</v>
      </c>
      <c r="G61" s="17"/>
      <c r="H61" s="46"/>
      <c r="I61" s="54"/>
    </row>
    <row r="62" spans="6:9">
      <c r="F62" s="9" t="e">
        <f t="shared" si="1"/>
        <v>#N/A</v>
      </c>
      <c r="G62" s="17"/>
      <c r="H62" s="46"/>
      <c r="I62" s="54"/>
    </row>
    <row r="63" spans="6:9">
      <c r="F63" s="9" t="e">
        <f t="shared" si="1"/>
        <v>#N/A</v>
      </c>
      <c r="G63" s="17"/>
      <c r="H63" s="46"/>
      <c r="I63" s="54"/>
    </row>
    <row r="64" spans="6:9">
      <c r="F64" s="9" t="e">
        <f t="shared" si="1"/>
        <v>#N/A</v>
      </c>
      <c r="G64" s="17"/>
      <c r="H64" s="46"/>
      <c r="I64" s="54"/>
    </row>
    <row r="65" spans="6:9">
      <c r="F65" s="9" t="e">
        <f t="shared" si="1"/>
        <v>#N/A</v>
      </c>
      <c r="G65" s="17"/>
      <c r="H65" s="46"/>
      <c r="I65" s="54"/>
    </row>
    <row r="66" spans="6:9">
      <c r="F66" s="9" t="e">
        <f t="shared" si="1"/>
        <v>#N/A</v>
      </c>
      <c r="G66" s="17"/>
      <c r="H66" s="46"/>
      <c r="I66" s="54"/>
    </row>
    <row r="67" spans="6:9">
      <c r="F67" s="9" t="e">
        <f t="shared" si="1"/>
        <v>#N/A</v>
      </c>
      <c r="G67" s="17"/>
      <c r="H67" s="46"/>
      <c r="I67" s="54"/>
    </row>
  </sheetData>
  <mergeCells count="2">
    <mergeCell ref="B1:O1"/>
    <mergeCell ref="K4:P4"/>
  </mergeCells>
  <pageMargins left="0.7" right="0.7" top="0.75" bottom="0.75" header="0.3" footer="0.3"/>
  <tableParts count="2">
    <tablePart r:id="rId1"/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254B7-BB3A-BD4D-BB7F-F9100E57950C}">
  <dimension ref="A1:P68"/>
  <sheetViews>
    <sheetView zoomScaleNormal="100" workbookViewId="0">
      <selection activeCell="E18" sqref="E18"/>
    </sheetView>
  </sheetViews>
  <sheetFormatPr defaultColWidth="10.6640625" defaultRowHeight="15.5"/>
  <cols>
    <col min="1" max="1" width="8" customWidth="1"/>
    <col min="2" max="2" width="25.83203125" customWidth="1"/>
    <col min="5" max="5" width="15.83203125" customWidth="1"/>
    <col min="6" max="6" width="7.6640625" customWidth="1"/>
    <col min="7" max="7" width="25.83203125" customWidth="1"/>
  </cols>
  <sheetData>
    <row r="1" spans="1:16" ht="20">
      <c r="A1" s="20"/>
      <c r="B1" s="151" t="s">
        <v>1355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9"/>
    </row>
    <row r="2" spans="1:16">
      <c r="A2" s="40" t="s">
        <v>37</v>
      </c>
      <c r="B2" s="21" t="s">
        <v>16</v>
      </c>
      <c r="C2" s="21"/>
      <c r="D2" s="21"/>
      <c r="E2" s="47"/>
      <c r="F2" s="47"/>
      <c r="G2" s="19"/>
      <c r="H2" s="19"/>
      <c r="I2" s="19"/>
      <c r="J2" s="19"/>
      <c r="K2" s="19"/>
      <c r="L2" s="19"/>
      <c r="M2" s="19"/>
      <c r="N2" s="19" t="s">
        <v>22</v>
      </c>
      <c r="O2" s="47"/>
      <c r="P2" s="22">
        <f>COUNTIF(B5:B101,"*")</f>
        <v>32</v>
      </c>
    </row>
    <row r="4" spans="1:16">
      <c r="A4" t="s">
        <v>0</v>
      </c>
      <c r="B4" t="s">
        <v>13</v>
      </c>
      <c r="C4" t="s">
        <v>15</v>
      </c>
      <c r="D4" t="s">
        <v>14</v>
      </c>
      <c r="F4" s="9" t="s">
        <v>0</v>
      </c>
      <c r="G4" t="s">
        <v>38</v>
      </c>
      <c r="H4" t="s">
        <v>15</v>
      </c>
      <c r="I4" t="s">
        <v>14</v>
      </c>
      <c r="J4" s="43"/>
      <c r="K4" s="147" t="s">
        <v>12</v>
      </c>
      <c r="L4" s="148"/>
      <c r="M4" s="148"/>
      <c r="N4" s="148"/>
      <c r="O4" s="148"/>
      <c r="P4" s="149"/>
    </row>
    <row r="5" spans="1:16">
      <c r="A5" s="9">
        <f t="shared" ref="A5:A36" si="0">RANK(D5,$D$5:$D$36,0)</f>
        <v>1</v>
      </c>
      <c r="B5" s="58" t="s">
        <v>206</v>
      </c>
      <c r="C5" s="58" t="s">
        <v>20</v>
      </c>
      <c r="D5">
        <v>250</v>
      </c>
      <c r="F5" s="9">
        <f t="shared" ref="F5:F36" si="1">RANK(I5,$I$5:$I$68,0)</f>
        <v>1</v>
      </c>
      <c r="G5" s="58" t="s">
        <v>294</v>
      </c>
      <c r="H5" s="58" t="s">
        <v>20</v>
      </c>
      <c r="I5">
        <v>250</v>
      </c>
      <c r="J5" s="42"/>
      <c r="K5" s="11"/>
      <c r="L5" s="15" t="s">
        <v>21</v>
      </c>
      <c r="M5" s="15" t="s">
        <v>31</v>
      </c>
      <c r="N5" s="15" t="s">
        <v>30</v>
      </c>
      <c r="O5" s="15" t="s">
        <v>3</v>
      </c>
      <c r="P5" s="16" t="s">
        <v>4</v>
      </c>
    </row>
    <row r="6" spans="1:16">
      <c r="A6" s="9">
        <f t="shared" si="0"/>
        <v>2</v>
      </c>
      <c r="B6" s="58" t="s">
        <v>1282</v>
      </c>
      <c r="C6" s="58" t="s">
        <v>50</v>
      </c>
      <c r="D6">
        <v>165</v>
      </c>
      <c r="F6" s="9">
        <f t="shared" si="1"/>
        <v>1</v>
      </c>
      <c r="G6" s="58" t="s">
        <v>295</v>
      </c>
      <c r="H6" s="58" t="s">
        <v>20</v>
      </c>
      <c r="I6">
        <v>250</v>
      </c>
      <c r="J6" s="41"/>
      <c r="K6" s="12" t="s">
        <v>5</v>
      </c>
      <c r="L6" s="5">
        <v>125</v>
      </c>
      <c r="M6" s="5">
        <v>250</v>
      </c>
      <c r="N6" s="1">
        <v>500</v>
      </c>
      <c r="O6" s="5">
        <v>700</v>
      </c>
      <c r="P6" s="2">
        <v>1000</v>
      </c>
    </row>
    <row r="7" spans="1:16">
      <c r="A7" s="9">
        <f t="shared" si="0"/>
        <v>3</v>
      </c>
      <c r="B7" s="58" t="s">
        <v>1283</v>
      </c>
      <c r="C7" s="58" t="s">
        <v>50</v>
      </c>
      <c r="D7">
        <v>110</v>
      </c>
      <c r="F7" s="9">
        <f t="shared" si="1"/>
        <v>3</v>
      </c>
      <c r="G7" s="58" t="s">
        <v>662</v>
      </c>
      <c r="H7" s="58" t="s">
        <v>50</v>
      </c>
      <c r="I7">
        <v>165</v>
      </c>
      <c r="J7" s="41"/>
      <c r="K7" s="13" t="s">
        <v>6</v>
      </c>
      <c r="L7" s="6">
        <v>80</v>
      </c>
      <c r="M7" s="6">
        <v>165</v>
      </c>
      <c r="N7" s="1">
        <v>320</v>
      </c>
      <c r="O7" s="6">
        <v>460</v>
      </c>
      <c r="P7" s="2">
        <v>645</v>
      </c>
    </row>
    <row r="8" spans="1:16">
      <c r="A8" s="9">
        <f t="shared" si="0"/>
        <v>4</v>
      </c>
      <c r="B8" s="58" t="s">
        <v>556</v>
      </c>
      <c r="C8" s="58" t="s">
        <v>20</v>
      </c>
      <c r="D8">
        <v>85</v>
      </c>
      <c r="F8" s="9">
        <f t="shared" si="1"/>
        <v>3</v>
      </c>
      <c r="G8" s="58" t="s">
        <v>312</v>
      </c>
      <c r="H8" s="58" t="s">
        <v>50</v>
      </c>
      <c r="I8">
        <v>165</v>
      </c>
      <c r="J8" s="41"/>
      <c r="K8" s="13" t="s">
        <v>7</v>
      </c>
      <c r="L8" s="6">
        <v>55</v>
      </c>
      <c r="M8" s="6">
        <v>110</v>
      </c>
      <c r="N8" s="1">
        <v>210</v>
      </c>
      <c r="O8" s="6">
        <v>300</v>
      </c>
      <c r="P8" s="2">
        <v>420</v>
      </c>
    </row>
    <row r="9" spans="1:16">
      <c r="A9" s="9">
        <f t="shared" si="0"/>
        <v>5</v>
      </c>
      <c r="B9" s="58" t="s">
        <v>1284</v>
      </c>
      <c r="C9" s="58" t="s">
        <v>20</v>
      </c>
      <c r="D9">
        <v>60</v>
      </c>
      <c r="F9" s="9">
        <f t="shared" si="1"/>
        <v>5</v>
      </c>
      <c r="G9" s="67" t="s">
        <v>1310</v>
      </c>
      <c r="H9" s="58" t="s">
        <v>50</v>
      </c>
      <c r="I9">
        <v>110</v>
      </c>
      <c r="J9" s="41"/>
      <c r="K9" s="13" t="s">
        <v>8</v>
      </c>
      <c r="L9" s="6">
        <v>40</v>
      </c>
      <c r="M9" s="6">
        <v>85</v>
      </c>
      <c r="N9" s="1">
        <v>165</v>
      </c>
      <c r="O9" s="6">
        <v>240</v>
      </c>
      <c r="P9" s="2">
        <v>335</v>
      </c>
    </row>
    <row r="10" spans="1:16">
      <c r="A10" s="9">
        <f t="shared" si="0"/>
        <v>5</v>
      </c>
      <c r="B10" s="58" t="s">
        <v>1285</v>
      </c>
      <c r="C10" s="58" t="s">
        <v>20</v>
      </c>
      <c r="D10">
        <v>60</v>
      </c>
      <c r="F10" s="9">
        <f t="shared" si="1"/>
        <v>5</v>
      </c>
      <c r="G10" s="58" t="s">
        <v>152</v>
      </c>
      <c r="H10" s="58" t="s">
        <v>48</v>
      </c>
      <c r="I10">
        <v>110</v>
      </c>
      <c r="J10" s="41"/>
      <c r="K10" s="13" t="s">
        <v>9</v>
      </c>
      <c r="L10" s="6">
        <v>30</v>
      </c>
      <c r="M10" s="6">
        <v>60</v>
      </c>
      <c r="N10" s="1">
        <v>110</v>
      </c>
      <c r="O10" s="6">
        <v>160</v>
      </c>
      <c r="P10" s="2">
        <v>225</v>
      </c>
    </row>
    <row r="11" spans="1:16">
      <c r="A11" s="9">
        <f t="shared" si="0"/>
        <v>5</v>
      </c>
      <c r="B11" s="58" t="s">
        <v>986</v>
      </c>
      <c r="C11" s="58" t="s">
        <v>20</v>
      </c>
      <c r="D11">
        <v>60</v>
      </c>
      <c r="F11" s="9">
        <f t="shared" si="1"/>
        <v>7</v>
      </c>
      <c r="G11" s="67" t="s">
        <v>1311</v>
      </c>
      <c r="H11" s="58" t="s">
        <v>20</v>
      </c>
      <c r="I11">
        <v>85</v>
      </c>
      <c r="J11" s="41"/>
      <c r="K11" s="13" t="s">
        <v>10</v>
      </c>
      <c r="L11" s="6">
        <v>20</v>
      </c>
      <c r="M11" s="6">
        <v>35</v>
      </c>
      <c r="N11" s="1">
        <v>70</v>
      </c>
      <c r="O11" s="6">
        <v>100</v>
      </c>
      <c r="P11" s="2">
        <v>140</v>
      </c>
    </row>
    <row r="12" spans="1:16">
      <c r="A12" s="9">
        <f t="shared" si="0"/>
        <v>5</v>
      </c>
      <c r="B12" s="58" t="s">
        <v>1286</v>
      </c>
      <c r="C12" s="58" t="s">
        <v>20</v>
      </c>
      <c r="D12">
        <v>60</v>
      </c>
      <c r="F12" s="9">
        <f t="shared" si="1"/>
        <v>7</v>
      </c>
      <c r="G12" s="67" t="s">
        <v>273</v>
      </c>
      <c r="H12" s="58" t="s">
        <v>20</v>
      </c>
      <c r="I12">
        <v>85</v>
      </c>
      <c r="J12" s="41"/>
      <c r="K12" s="14" t="s">
        <v>11</v>
      </c>
      <c r="L12" s="7">
        <v>10</v>
      </c>
      <c r="M12" s="7">
        <v>15</v>
      </c>
      <c r="N12" s="3">
        <v>30</v>
      </c>
      <c r="O12" s="7">
        <v>40</v>
      </c>
      <c r="P12" s="4">
        <v>55</v>
      </c>
    </row>
    <row r="13" spans="1:16">
      <c r="A13" s="9">
        <f t="shared" si="0"/>
        <v>9</v>
      </c>
      <c r="B13" s="58" t="s">
        <v>1287</v>
      </c>
      <c r="C13" s="58" t="s">
        <v>50</v>
      </c>
      <c r="D13">
        <v>35</v>
      </c>
      <c r="F13" s="9">
        <f t="shared" si="1"/>
        <v>9</v>
      </c>
      <c r="G13" s="67" t="s">
        <v>1312</v>
      </c>
      <c r="H13" s="58" t="s">
        <v>20</v>
      </c>
      <c r="I13">
        <v>60</v>
      </c>
    </row>
    <row r="14" spans="1:16">
      <c r="A14" s="9">
        <f t="shared" si="0"/>
        <v>9</v>
      </c>
      <c r="B14" s="58" t="s">
        <v>1288</v>
      </c>
      <c r="C14" s="58" t="s">
        <v>20</v>
      </c>
      <c r="D14">
        <v>35</v>
      </c>
      <c r="F14" s="9">
        <f t="shared" si="1"/>
        <v>9</v>
      </c>
      <c r="G14" s="67" t="s">
        <v>911</v>
      </c>
      <c r="H14" s="58" t="s">
        <v>20</v>
      </c>
      <c r="I14">
        <v>60</v>
      </c>
    </row>
    <row r="15" spans="1:16">
      <c r="A15" s="9">
        <f t="shared" si="0"/>
        <v>9</v>
      </c>
      <c r="B15" s="58" t="s">
        <v>1289</v>
      </c>
      <c r="C15" s="58" t="s">
        <v>50</v>
      </c>
      <c r="D15">
        <v>35</v>
      </c>
      <c r="F15" s="9">
        <f t="shared" si="1"/>
        <v>9</v>
      </c>
      <c r="G15" s="67" t="s">
        <v>1313</v>
      </c>
      <c r="H15" s="58" t="s">
        <v>20</v>
      </c>
      <c r="I15">
        <v>60</v>
      </c>
    </row>
    <row r="16" spans="1:16">
      <c r="A16" s="9">
        <f t="shared" si="0"/>
        <v>9</v>
      </c>
      <c r="B16" s="58" t="s">
        <v>1290</v>
      </c>
      <c r="C16" s="58" t="s">
        <v>50</v>
      </c>
      <c r="D16">
        <v>35</v>
      </c>
      <c r="F16" s="9">
        <f t="shared" si="1"/>
        <v>9</v>
      </c>
      <c r="G16" s="67" t="s">
        <v>286</v>
      </c>
      <c r="H16" s="58" t="s">
        <v>20</v>
      </c>
      <c r="I16">
        <v>60</v>
      </c>
    </row>
    <row r="17" spans="1:9">
      <c r="A17" s="9">
        <f t="shared" si="0"/>
        <v>9</v>
      </c>
      <c r="B17" s="58" t="s">
        <v>1291</v>
      </c>
      <c r="C17" s="58" t="s">
        <v>20</v>
      </c>
      <c r="D17">
        <v>35</v>
      </c>
      <c r="F17" s="9">
        <f t="shared" si="1"/>
        <v>9</v>
      </c>
      <c r="G17" s="67" t="s">
        <v>1314</v>
      </c>
      <c r="H17" s="58" t="s">
        <v>20</v>
      </c>
      <c r="I17">
        <v>60</v>
      </c>
    </row>
    <row r="18" spans="1:9">
      <c r="A18" s="9">
        <f t="shared" si="0"/>
        <v>9</v>
      </c>
      <c r="B18" s="58" t="s">
        <v>1292</v>
      </c>
      <c r="C18" s="58" t="s">
        <v>20</v>
      </c>
      <c r="D18">
        <v>35</v>
      </c>
      <c r="F18" s="9">
        <f t="shared" si="1"/>
        <v>9</v>
      </c>
      <c r="G18" s="67" t="s">
        <v>1011</v>
      </c>
      <c r="H18" s="58" t="s">
        <v>20</v>
      </c>
      <c r="I18">
        <v>60</v>
      </c>
    </row>
    <row r="19" spans="1:9">
      <c r="A19" s="9">
        <f t="shared" si="0"/>
        <v>9</v>
      </c>
      <c r="B19" s="58" t="s">
        <v>1293</v>
      </c>
      <c r="C19" s="58" t="s">
        <v>20</v>
      </c>
      <c r="D19">
        <v>35</v>
      </c>
      <c r="F19" s="9">
        <f t="shared" si="1"/>
        <v>9</v>
      </c>
      <c r="G19" s="67" t="s">
        <v>1315</v>
      </c>
      <c r="H19" s="58" t="s">
        <v>20</v>
      </c>
      <c r="I19">
        <v>60</v>
      </c>
    </row>
    <row r="20" spans="1:9">
      <c r="A20" s="9">
        <f t="shared" si="0"/>
        <v>9</v>
      </c>
      <c r="B20" s="58" t="s">
        <v>230</v>
      </c>
      <c r="C20" s="58" t="s">
        <v>20</v>
      </c>
      <c r="D20">
        <v>35</v>
      </c>
      <c r="F20" s="9">
        <f t="shared" si="1"/>
        <v>9</v>
      </c>
      <c r="G20" s="67" t="s">
        <v>1316</v>
      </c>
      <c r="H20" s="58" t="s">
        <v>20</v>
      </c>
      <c r="I20">
        <v>60</v>
      </c>
    </row>
    <row r="21" spans="1:9">
      <c r="A21" s="9">
        <f t="shared" si="0"/>
        <v>17</v>
      </c>
      <c r="B21" s="58" t="s">
        <v>1294</v>
      </c>
      <c r="C21" s="58" t="s">
        <v>20</v>
      </c>
      <c r="D21">
        <v>15</v>
      </c>
      <c r="F21" s="9">
        <f t="shared" si="1"/>
        <v>17</v>
      </c>
      <c r="G21" s="67" t="s">
        <v>1317</v>
      </c>
      <c r="H21" s="58" t="s">
        <v>50</v>
      </c>
      <c r="I21">
        <v>35</v>
      </c>
    </row>
    <row r="22" spans="1:9">
      <c r="A22" s="9">
        <f t="shared" si="0"/>
        <v>17</v>
      </c>
      <c r="B22" s="58" t="s">
        <v>1295</v>
      </c>
      <c r="C22" s="58" t="s">
        <v>50</v>
      </c>
      <c r="D22">
        <v>15</v>
      </c>
      <c r="F22" s="9">
        <f t="shared" si="1"/>
        <v>17</v>
      </c>
      <c r="G22" s="67" t="s">
        <v>371</v>
      </c>
      <c r="H22" s="58" t="s">
        <v>50</v>
      </c>
      <c r="I22">
        <v>35</v>
      </c>
    </row>
    <row r="23" spans="1:9">
      <c r="A23" s="9">
        <f t="shared" si="0"/>
        <v>17</v>
      </c>
      <c r="B23" s="58" t="s">
        <v>1296</v>
      </c>
      <c r="C23" s="58" t="s">
        <v>20</v>
      </c>
      <c r="D23">
        <v>15</v>
      </c>
      <c r="F23" s="9">
        <f t="shared" si="1"/>
        <v>17</v>
      </c>
      <c r="G23" s="67" t="s">
        <v>1318</v>
      </c>
      <c r="H23" s="58" t="s">
        <v>20</v>
      </c>
      <c r="I23">
        <v>35</v>
      </c>
    </row>
    <row r="24" spans="1:9">
      <c r="A24" s="9">
        <f t="shared" si="0"/>
        <v>17</v>
      </c>
      <c r="B24" s="58" t="s">
        <v>1297</v>
      </c>
      <c r="C24" s="58" t="s">
        <v>20</v>
      </c>
      <c r="D24">
        <v>15</v>
      </c>
      <c r="F24" s="9">
        <f t="shared" si="1"/>
        <v>17</v>
      </c>
      <c r="G24" s="67" t="s">
        <v>1319</v>
      </c>
      <c r="H24" s="58" t="s">
        <v>20</v>
      </c>
      <c r="I24">
        <v>35</v>
      </c>
    </row>
    <row r="25" spans="1:9">
      <c r="A25" s="9">
        <f t="shared" si="0"/>
        <v>17</v>
      </c>
      <c r="B25" s="58" t="s">
        <v>1298</v>
      </c>
      <c r="C25" s="58" t="s">
        <v>20</v>
      </c>
      <c r="D25">
        <v>15</v>
      </c>
      <c r="F25" s="9">
        <f t="shared" si="1"/>
        <v>17</v>
      </c>
      <c r="G25" s="67" t="s">
        <v>1320</v>
      </c>
      <c r="H25" s="58" t="s">
        <v>50</v>
      </c>
      <c r="I25">
        <v>35</v>
      </c>
    </row>
    <row r="26" spans="1:9">
      <c r="A26" s="9">
        <f t="shared" si="0"/>
        <v>17</v>
      </c>
      <c r="B26" s="58" t="s">
        <v>1299</v>
      </c>
      <c r="C26" s="58" t="s">
        <v>20</v>
      </c>
      <c r="D26">
        <v>15</v>
      </c>
      <c r="F26" s="9">
        <f t="shared" si="1"/>
        <v>17</v>
      </c>
      <c r="G26" s="67" t="s">
        <v>361</v>
      </c>
      <c r="H26" s="58" t="s">
        <v>50</v>
      </c>
      <c r="I26">
        <v>35</v>
      </c>
    </row>
    <row r="27" spans="1:9">
      <c r="A27" s="9">
        <f t="shared" si="0"/>
        <v>17</v>
      </c>
      <c r="B27" s="58" t="s">
        <v>1300</v>
      </c>
      <c r="C27" s="58" t="s">
        <v>20</v>
      </c>
      <c r="D27">
        <v>15</v>
      </c>
      <c r="F27" s="9">
        <f t="shared" si="1"/>
        <v>17</v>
      </c>
      <c r="G27" s="67" t="s">
        <v>1321</v>
      </c>
      <c r="H27" s="58" t="s">
        <v>50</v>
      </c>
      <c r="I27">
        <v>35</v>
      </c>
    </row>
    <row r="28" spans="1:9">
      <c r="A28" s="9">
        <f t="shared" si="0"/>
        <v>17</v>
      </c>
      <c r="B28" s="58" t="s">
        <v>1301</v>
      </c>
      <c r="C28" s="58" t="s">
        <v>20</v>
      </c>
      <c r="D28">
        <v>15</v>
      </c>
      <c r="F28" s="9">
        <f t="shared" si="1"/>
        <v>17</v>
      </c>
      <c r="G28" s="67" t="s">
        <v>362</v>
      </c>
      <c r="H28" s="58" t="s">
        <v>50</v>
      </c>
      <c r="I28">
        <v>35</v>
      </c>
    </row>
    <row r="29" spans="1:9">
      <c r="A29" s="9">
        <f t="shared" si="0"/>
        <v>17</v>
      </c>
      <c r="B29" s="58" t="s">
        <v>1302</v>
      </c>
      <c r="C29" s="58" t="s">
        <v>20</v>
      </c>
      <c r="D29">
        <v>15</v>
      </c>
      <c r="F29" s="9">
        <f t="shared" si="1"/>
        <v>17</v>
      </c>
      <c r="G29" s="67" t="s">
        <v>1322</v>
      </c>
      <c r="H29" s="58" t="s">
        <v>20</v>
      </c>
      <c r="I29">
        <v>35</v>
      </c>
    </row>
    <row r="30" spans="1:9">
      <c r="A30" s="9">
        <f t="shared" si="0"/>
        <v>17</v>
      </c>
      <c r="B30" s="58" t="s">
        <v>1303</v>
      </c>
      <c r="C30" s="58" t="s">
        <v>20</v>
      </c>
      <c r="D30">
        <v>15</v>
      </c>
      <c r="F30" s="9">
        <f t="shared" si="1"/>
        <v>17</v>
      </c>
      <c r="G30" s="67" t="s">
        <v>1323</v>
      </c>
      <c r="H30" s="58" t="s">
        <v>20</v>
      </c>
      <c r="I30">
        <v>35</v>
      </c>
    </row>
    <row r="31" spans="1:9">
      <c r="A31" s="9">
        <f t="shared" si="0"/>
        <v>17</v>
      </c>
      <c r="B31" s="58" t="s">
        <v>1304</v>
      </c>
      <c r="C31" s="58" t="s">
        <v>20</v>
      </c>
      <c r="D31">
        <v>15</v>
      </c>
      <c r="F31" s="9">
        <f t="shared" si="1"/>
        <v>17</v>
      </c>
      <c r="G31" s="67" t="s">
        <v>1072</v>
      </c>
      <c r="H31" s="58" t="s">
        <v>20</v>
      </c>
      <c r="I31">
        <v>35</v>
      </c>
    </row>
    <row r="32" spans="1:9">
      <c r="A32" s="9">
        <f t="shared" si="0"/>
        <v>17</v>
      </c>
      <c r="B32" s="58" t="s">
        <v>1305</v>
      </c>
      <c r="C32" s="58" t="s">
        <v>50</v>
      </c>
      <c r="D32">
        <v>15</v>
      </c>
      <c r="F32" s="9">
        <f t="shared" si="1"/>
        <v>17</v>
      </c>
      <c r="G32" s="67" t="s">
        <v>1324</v>
      </c>
      <c r="H32" s="58" t="s">
        <v>20</v>
      </c>
      <c r="I32">
        <v>35</v>
      </c>
    </row>
    <row r="33" spans="1:9">
      <c r="A33" s="9">
        <f t="shared" si="0"/>
        <v>17</v>
      </c>
      <c r="B33" s="58" t="s">
        <v>1306</v>
      </c>
      <c r="C33" s="58" t="s">
        <v>20</v>
      </c>
      <c r="D33">
        <v>15</v>
      </c>
      <c r="F33" s="9">
        <f t="shared" si="1"/>
        <v>17</v>
      </c>
      <c r="G33" s="67" t="s">
        <v>1325</v>
      </c>
      <c r="H33" s="58" t="s">
        <v>20</v>
      </c>
      <c r="I33">
        <v>35</v>
      </c>
    </row>
    <row r="34" spans="1:9">
      <c r="A34" s="9">
        <f t="shared" si="0"/>
        <v>17</v>
      </c>
      <c r="B34" s="58" t="s">
        <v>1307</v>
      </c>
      <c r="C34" s="58" t="s">
        <v>20</v>
      </c>
      <c r="D34">
        <v>15</v>
      </c>
      <c r="F34" s="9">
        <f t="shared" si="1"/>
        <v>17</v>
      </c>
      <c r="G34" s="67" t="s">
        <v>1071</v>
      </c>
      <c r="H34" s="58" t="s">
        <v>20</v>
      </c>
      <c r="I34">
        <v>35</v>
      </c>
    </row>
    <row r="35" spans="1:9">
      <c r="A35" s="9">
        <f t="shared" si="0"/>
        <v>17</v>
      </c>
      <c r="B35" s="58" t="s">
        <v>1308</v>
      </c>
      <c r="C35" s="58" t="s">
        <v>20</v>
      </c>
      <c r="D35">
        <v>15</v>
      </c>
      <c r="F35" s="9">
        <f t="shared" si="1"/>
        <v>17</v>
      </c>
      <c r="G35" s="67" t="s">
        <v>1326</v>
      </c>
      <c r="H35" s="58" t="s">
        <v>20</v>
      </c>
      <c r="I35">
        <v>35</v>
      </c>
    </row>
    <row r="36" spans="1:9">
      <c r="A36" s="9">
        <f t="shared" si="0"/>
        <v>17</v>
      </c>
      <c r="B36" s="58" t="s">
        <v>1309</v>
      </c>
      <c r="C36" s="58" t="s">
        <v>20</v>
      </c>
      <c r="D36">
        <v>15</v>
      </c>
      <c r="F36" s="9">
        <f t="shared" si="1"/>
        <v>17</v>
      </c>
      <c r="G36" s="67" t="s">
        <v>348</v>
      </c>
      <c r="H36" s="58" t="s">
        <v>20</v>
      </c>
      <c r="I36">
        <v>35</v>
      </c>
    </row>
    <row r="37" spans="1:9">
      <c r="F37" s="9">
        <f t="shared" ref="F37:F68" si="2">RANK(I37,$I$5:$I$68,0)</f>
        <v>33</v>
      </c>
      <c r="G37" s="67" t="s">
        <v>1327</v>
      </c>
      <c r="H37" s="58" t="s">
        <v>20</v>
      </c>
      <c r="I37">
        <v>15</v>
      </c>
    </row>
    <row r="38" spans="1:9">
      <c r="F38" s="9">
        <f t="shared" si="2"/>
        <v>33</v>
      </c>
      <c r="G38" s="67" t="s">
        <v>1328</v>
      </c>
      <c r="H38" s="58" t="s">
        <v>20</v>
      </c>
      <c r="I38">
        <v>15</v>
      </c>
    </row>
    <row r="39" spans="1:9">
      <c r="F39" s="9">
        <f t="shared" si="2"/>
        <v>33</v>
      </c>
      <c r="G39" s="67" t="s">
        <v>313</v>
      </c>
      <c r="H39" s="58" t="s">
        <v>50</v>
      </c>
      <c r="I39">
        <v>15</v>
      </c>
    </row>
    <row r="40" spans="1:9">
      <c r="F40" s="9">
        <f t="shared" si="2"/>
        <v>33</v>
      </c>
      <c r="G40" s="67" t="s">
        <v>369</v>
      </c>
      <c r="H40" s="58" t="s">
        <v>50</v>
      </c>
      <c r="I40">
        <v>15</v>
      </c>
    </row>
    <row r="41" spans="1:9">
      <c r="F41" s="9">
        <f t="shared" si="2"/>
        <v>33</v>
      </c>
      <c r="G41" s="67" t="s">
        <v>1329</v>
      </c>
      <c r="H41" s="58" t="s">
        <v>20</v>
      </c>
      <c r="I41">
        <v>15</v>
      </c>
    </row>
    <row r="42" spans="1:9">
      <c r="F42" s="9">
        <f t="shared" si="2"/>
        <v>33</v>
      </c>
      <c r="G42" s="67" t="s">
        <v>1330</v>
      </c>
      <c r="H42" s="58" t="s">
        <v>20</v>
      </c>
      <c r="I42">
        <v>15</v>
      </c>
    </row>
    <row r="43" spans="1:9">
      <c r="F43" s="9">
        <f t="shared" si="2"/>
        <v>33</v>
      </c>
      <c r="G43" s="67" t="s">
        <v>1331</v>
      </c>
      <c r="H43" s="58" t="s">
        <v>20</v>
      </c>
      <c r="I43">
        <v>15</v>
      </c>
    </row>
    <row r="44" spans="1:9">
      <c r="F44" s="9">
        <f t="shared" si="2"/>
        <v>33</v>
      </c>
      <c r="G44" s="67" t="s">
        <v>519</v>
      </c>
      <c r="H44" s="58" t="s">
        <v>20</v>
      </c>
      <c r="I44">
        <v>15</v>
      </c>
    </row>
    <row r="45" spans="1:9">
      <c r="F45" s="9">
        <f t="shared" si="2"/>
        <v>33</v>
      </c>
      <c r="G45" s="67" t="s">
        <v>1332</v>
      </c>
      <c r="H45" s="58" t="s">
        <v>20</v>
      </c>
      <c r="I45">
        <v>15</v>
      </c>
    </row>
    <row r="46" spans="1:9">
      <c r="F46" s="9">
        <f t="shared" si="2"/>
        <v>33</v>
      </c>
      <c r="G46" s="67" t="s">
        <v>1333</v>
      </c>
      <c r="H46" s="58" t="s">
        <v>20</v>
      </c>
      <c r="I46">
        <v>15</v>
      </c>
    </row>
    <row r="47" spans="1:9">
      <c r="F47" s="9">
        <f t="shared" si="2"/>
        <v>33</v>
      </c>
      <c r="G47" s="67" t="s">
        <v>1334</v>
      </c>
      <c r="H47" s="58" t="s">
        <v>20</v>
      </c>
      <c r="I47">
        <v>15</v>
      </c>
    </row>
    <row r="48" spans="1:9">
      <c r="F48" s="9">
        <f t="shared" si="2"/>
        <v>33</v>
      </c>
      <c r="G48" s="67" t="s">
        <v>1335</v>
      </c>
      <c r="H48" s="58" t="s">
        <v>20</v>
      </c>
      <c r="I48">
        <v>15</v>
      </c>
    </row>
    <row r="49" spans="6:9">
      <c r="F49" s="9">
        <f t="shared" si="2"/>
        <v>33</v>
      </c>
      <c r="G49" s="67" t="s">
        <v>1336</v>
      </c>
      <c r="H49" s="58" t="s">
        <v>20</v>
      </c>
      <c r="I49">
        <v>15</v>
      </c>
    </row>
    <row r="50" spans="6:9">
      <c r="F50" s="9">
        <f t="shared" si="2"/>
        <v>33</v>
      </c>
      <c r="G50" s="67" t="s">
        <v>1337</v>
      </c>
      <c r="H50" s="58" t="s">
        <v>20</v>
      </c>
      <c r="I50">
        <v>15</v>
      </c>
    </row>
    <row r="51" spans="6:9">
      <c r="F51" s="9">
        <f t="shared" si="2"/>
        <v>33</v>
      </c>
      <c r="G51" s="67" t="s">
        <v>1338</v>
      </c>
      <c r="H51" s="58" t="s">
        <v>20</v>
      </c>
      <c r="I51">
        <v>15</v>
      </c>
    </row>
    <row r="52" spans="6:9">
      <c r="F52" s="9">
        <f t="shared" si="2"/>
        <v>33</v>
      </c>
      <c r="G52" s="67" t="s">
        <v>1339</v>
      </c>
      <c r="H52" s="58" t="s">
        <v>20</v>
      </c>
      <c r="I52">
        <v>15</v>
      </c>
    </row>
    <row r="53" spans="6:9">
      <c r="F53" s="9">
        <f t="shared" si="2"/>
        <v>33</v>
      </c>
      <c r="G53" s="67" t="s">
        <v>1340</v>
      </c>
      <c r="H53" s="58" t="s">
        <v>20</v>
      </c>
      <c r="I53">
        <v>15</v>
      </c>
    </row>
    <row r="54" spans="6:9">
      <c r="F54" s="9">
        <f t="shared" si="2"/>
        <v>33</v>
      </c>
      <c r="G54" s="67" t="s">
        <v>1341</v>
      </c>
      <c r="H54" s="58" t="s">
        <v>20</v>
      </c>
      <c r="I54">
        <v>15</v>
      </c>
    </row>
    <row r="55" spans="6:9">
      <c r="F55" s="9">
        <f t="shared" si="2"/>
        <v>33</v>
      </c>
      <c r="G55" s="67" t="s">
        <v>1342</v>
      </c>
      <c r="H55" s="58" t="s">
        <v>20</v>
      </c>
      <c r="I55">
        <v>15</v>
      </c>
    </row>
    <row r="56" spans="6:9">
      <c r="F56" s="9">
        <f t="shared" si="2"/>
        <v>33</v>
      </c>
      <c r="G56" s="67" t="s">
        <v>1343</v>
      </c>
      <c r="H56" s="58" t="s">
        <v>20</v>
      </c>
      <c r="I56">
        <v>15</v>
      </c>
    </row>
    <row r="57" spans="6:9">
      <c r="F57" s="9">
        <f t="shared" si="2"/>
        <v>33</v>
      </c>
      <c r="G57" s="67" t="s">
        <v>1344</v>
      </c>
      <c r="H57" s="58" t="s">
        <v>20</v>
      </c>
      <c r="I57">
        <v>15</v>
      </c>
    </row>
    <row r="58" spans="6:9">
      <c r="F58" s="9">
        <f t="shared" si="2"/>
        <v>33</v>
      </c>
      <c r="G58" s="67" t="s">
        <v>1345</v>
      </c>
      <c r="H58" s="58" t="s">
        <v>20</v>
      </c>
      <c r="I58">
        <v>15</v>
      </c>
    </row>
    <row r="59" spans="6:9">
      <c r="F59" s="9">
        <f t="shared" si="2"/>
        <v>33</v>
      </c>
      <c r="G59" s="67" t="s">
        <v>1346</v>
      </c>
      <c r="H59" s="58" t="s">
        <v>50</v>
      </c>
      <c r="I59">
        <v>15</v>
      </c>
    </row>
    <row r="60" spans="6:9">
      <c r="F60" s="9">
        <f t="shared" si="2"/>
        <v>33</v>
      </c>
      <c r="G60" s="67" t="s">
        <v>431</v>
      </c>
      <c r="H60" s="58" t="s">
        <v>50</v>
      </c>
      <c r="I60">
        <v>15</v>
      </c>
    </row>
    <row r="61" spans="6:9">
      <c r="F61" s="9">
        <f t="shared" si="2"/>
        <v>33</v>
      </c>
      <c r="G61" s="67" t="s">
        <v>1347</v>
      </c>
      <c r="H61" s="58" t="s">
        <v>20</v>
      </c>
      <c r="I61">
        <v>15</v>
      </c>
    </row>
    <row r="62" spans="6:9">
      <c r="F62" s="9">
        <f t="shared" si="2"/>
        <v>33</v>
      </c>
      <c r="G62" s="67" t="s">
        <v>1348</v>
      </c>
      <c r="H62" s="58" t="s">
        <v>20</v>
      </c>
      <c r="I62">
        <v>15</v>
      </c>
    </row>
    <row r="63" spans="6:9">
      <c r="F63" s="9">
        <f t="shared" si="2"/>
        <v>33</v>
      </c>
      <c r="G63" s="67" t="s">
        <v>1349</v>
      </c>
      <c r="H63" s="58" t="s">
        <v>20</v>
      </c>
      <c r="I63">
        <v>15</v>
      </c>
    </row>
    <row r="64" spans="6:9">
      <c r="F64" s="9">
        <f t="shared" si="2"/>
        <v>33</v>
      </c>
      <c r="G64" s="67" t="s">
        <v>1350</v>
      </c>
      <c r="H64" s="58" t="s">
        <v>20</v>
      </c>
      <c r="I64">
        <v>15</v>
      </c>
    </row>
    <row r="65" spans="6:9">
      <c r="F65" s="9">
        <f t="shared" si="2"/>
        <v>33</v>
      </c>
      <c r="G65" s="67" t="s">
        <v>1351</v>
      </c>
      <c r="H65" s="58" t="s">
        <v>20</v>
      </c>
      <c r="I65">
        <v>15</v>
      </c>
    </row>
    <row r="66" spans="6:9">
      <c r="F66" s="9">
        <f t="shared" si="2"/>
        <v>33</v>
      </c>
      <c r="G66" s="67" t="s">
        <v>1352</v>
      </c>
      <c r="H66" s="58" t="s">
        <v>20</v>
      </c>
      <c r="I66">
        <v>15</v>
      </c>
    </row>
    <row r="67" spans="6:9">
      <c r="F67" s="9">
        <f t="shared" si="2"/>
        <v>33</v>
      </c>
      <c r="G67" s="67" t="s">
        <v>1353</v>
      </c>
      <c r="H67" s="58" t="s">
        <v>20</v>
      </c>
      <c r="I67">
        <v>15</v>
      </c>
    </row>
    <row r="68" spans="6:9">
      <c r="F68" s="77">
        <f t="shared" si="2"/>
        <v>33</v>
      </c>
      <c r="G68" s="67" t="s">
        <v>1354</v>
      </c>
      <c r="H68" s="58" t="s">
        <v>20</v>
      </c>
      <c r="I68">
        <v>15</v>
      </c>
    </row>
  </sheetData>
  <mergeCells count="2">
    <mergeCell ref="B1:O1"/>
    <mergeCell ref="K4:P4"/>
  </mergeCells>
  <pageMargins left="0.7" right="0.7" top="0.75" bottom="0.75" header="0.3" footer="0.3"/>
  <tableParts count="2">
    <tablePart r:id="rId1"/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88956-77E7-DC4A-8CF6-3FCA86567BB9}">
  <dimension ref="A1:P67"/>
  <sheetViews>
    <sheetView zoomScaleNormal="100" workbookViewId="0">
      <selection activeCell="E49" sqref="E49"/>
    </sheetView>
  </sheetViews>
  <sheetFormatPr defaultColWidth="10.6640625" defaultRowHeight="15.5"/>
  <cols>
    <col min="1" max="1" width="8" customWidth="1"/>
    <col min="2" max="2" width="25.83203125" customWidth="1"/>
    <col min="5" max="5" width="15.83203125" customWidth="1"/>
    <col min="6" max="6" width="7.6640625" customWidth="1"/>
    <col min="7" max="7" width="25.83203125" customWidth="1"/>
  </cols>
  <sheetData>
    <row r="1" spans="1:16" ht="20">
      <c r="A1" s="20"/>
      <c r="B1" s="151" t="s">
        <v>16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9"/>
    </row>
    <row r="2" spans="1:16">
      <c r="A2" s="40" t="s">
        <v>37</v>
      </c>
      <c r="B2" s="21" t="s">
        <v>16</v>
      </c>
      <c r="C2" s="21"/>
      <c r="D2" s="21"/>
      <c r="E2" s="47"/>
      <c r="F2" s="47"/>
      <c r="G2" s="19"/>
      <c r="H2" s="19"/>
      <c r="I2" s="19"/>
      <c r="J2" s="19"/>
      <c r="K2" s="19"/>
      <c r="L2" s="19"/>
      <c r="M2" s="19"/>
      <c r="N2" s="19" t="s">
        <v>22</v>
      </c>
      <c r="O2" s="47"/>
      <c r="P2" s="22">
        <f>COUNTIF(B5:B101,"*")</f>
        <v>0</v>
      </c>
    </row>
    <row r="4" spans="1:16">
      <c r="A4" t="s">
        <v>0</v>
      </c>
      <c r="B4" t="s">
        <v>13</v>
      </c>
      <c r="C4" t="s">
        <v>15</v>
      </c>
      <c r="D4" t="s">
        <v>14</v>
      </c>
      <c r="F4" s="9" t="s">
        <v>0</v>
      </c>
      <c r="G4" t="s">
        <v>38</v>
      </c>
      <c r="H4" t="s">
        <v>15</v>
      </c>
      <c r="I4" t="s">
        <v>14</v>
      </c>
      <c r="J4" s="43"/>
      <c r="K4" s="147" t="s">
        <v>12</v>
      </c>
      <c r="L4" s="148"/>
      <c r="M4" s="148"/>
      <c r="N4" s="148"/>
      <c r="O4" s="148"/>
      <c r="P4" s="149"/>
    </row>
    <row r="5" spans="1:16">
      <c r="A5" s="9" t="e">
        <f t="shared" ref="A5:A36" si="0">RANK(D5,$D$5:$D$36,0)</f>
        <v>#N/A</v>
      </c>
      <c r="B5" s="57"/>
      <c r="C5" s="58"/>
      <c r="F5" s="9" t="e">
        <f t="shared" ref="F5:F67" si="1">RANK(I5,$I$5:$I$67,0)</f>
        <v>#N/A</v>
      </c>
      <c r="G5" s="9"/>
      <c r="J5" s="42"/>
      <c r="K5" s="11"/>
      <c r="L5" s="15" t="s">
        <v>21</v>
      </c>
      <c r="M5" s="15" t="s">
        <v>31</v>
      </c>
      <c r="N5" s="15" t="s">
        <v>30</v>
      </c>
      <c r="O5" s="15" t="s">
        <v>3</v>
      </c>
      <c r="P5" s="16" t="s">
        <v>4</v>
      </c>
    </row>
    <row r="6" spans="1:16">
      <c r="A6" s="9" t="e">
        <f t="shared" si="0"/>
        <v>#N/A</v>
      </c>
      <c r="B6" s="57"/>
      <c r="C6" s="58"/>
      <c r="F6" s="9" t="e">
        <f t="shared" si="1"/>
        <v>#N/A</v>
      </c>
      <c r="G6" s="9"/>
      <c r="J6" s="41"/>
      <c r="K6" s="12" t="s">
        <v>5</v>
      </c>
      <c r="L6" s="5">
        <v>125</v>
      </c>
      <c r="M6" s="5">
        <v>250</v>
      </c>
      <c r="N6" s="1">
        <v>500</v>
      </c>
      <c r="O6" s="5">
        <v>700</v>
      </c>
      <c r="P6" s="2">
        <v>1000</v>
      </c>
    </row>
    <row r="7" spans="1:16">
      <c r="A7" s="9" t="e">
        <f t="shared" si="0"/>
        <v>#N/A</v>
      </c>
      <c r="B7" s="57"/>
      <c r="C7" s="58"/>
      <c r="F7" s="9" t="e">
        <f t="shared" si="1"/>
        <v>#N/A</v>
      </c>
      <c r="G7" s="9"/>
      <c r="J7" s="41"/>
      <c r="K7" s="13" t="s">
        <v>6</v>
      </c>
      <c r="L7" s="6">
        <v>80</v>
      </c>
      <c r="M7" s="6">
        <v>165</v>
      </c>
      <c r="N7" s="1">
        <v>320</v>
      </c>
      <c r="O7" s="6">
        <v>460</v>
      </c>
      <c r="P7" s="2">
        <v>645</v>
      </c>
    </row>
    <row r="8" spans="1:16">
      <c r="A8" s="9" t="e">
        <f t="shared" si="0"/>
        <v>#N/A</v>
      </c>
      <c r="B8" s="57"/>
      <c r="C8" s="58"/>
      <c r="F8" s="9" t="e">
        <f t="shared" si="1"/>
        <v>#N/A</v>
      </c>
      <c r="G8" s="9"/>
      <c r="J8" s="41"/>
      <c r="K8" s="13" t="s">
        <v>7</v>
      </c>
      <c r="L8" s="6">
        <v>55</v>
      </c>
      <c r="M8" s="6">
        <v>110</v>
      </c>
      <c r="N8" s="1">
        <v>210</v>
      </c>
      <c r="O8" s="6">
        <v>300</v>
      </c>
      <c r="P8" s="2">
        <v>420</v>
      </c>
    </row>
    <row r="9" spans="1:16">
      <c r="A9" s="9" t="e">
        <f t="shared" si="0"/>
        <v>#N/A</v>
      </c>
      <c r="B9" s="57"/>
      <c r="C9" s="58"/>
      <c r="F9" s="9" t="e">
        <f t="shared" si="1"/>
        <v>#N/A</v>
      </c>
      <c r="G9" s="9"/>
      <c r="J9" s="41"/>
      <c r="K9" s="13" t="s">
        <v>8</v>
      </c>
      <c r="L9" s="6">
        <v>40</v>
      </c>
      <c r="M9" s="6">
        <v>85</v>
      </c>
      <c r="N9" s="1">
        <v>165</v>
      </c>
      <c r="O9" s="6">
        <v>240</v>
      </c>
      <c r="P9" s="2">
        <v>335</v>
      </c>
    </row>
    <row r="10" spans="1:16">
      <c r="A10" s="9" t="e">
        <f t="shared" si="0"/>
        <v>#N/A</v>
      </c>
      <c r="B10" s="57"/>
      <c r="C10" s="58"/>
      <c r="F10" s="9" t="e">
        <f t="shared" si="1"/>
        <v>#N/A</v>
      </c>
      <c r="G10" s="17"/>
      <c r="J10" s="41"/>
      <c r="K10" s="13" t="s">
        <v>9</v>
      </c>
      <c r="L10" s="6">
        <v>30</v>
      </c>
      <c r="M10" s="6">
        <v>60</v>
      </c>
      <c r="N10" s="1">
        <v>110</v>
      </c>
      <c r="O10" s="6">
        <v>160</v>
      </c>
      <c r="P10" s="2">
        <v>225</v>
      </c>
    </row>
    <row r="11" spans="1:16">
      <c r="A11" s="9" t="e">
        <f t="shared" si="0"/>
        <v>#N/A</v>
      </c>
      <c r="B11" s="57"/>
      <c r="C11" s="58"/>
      <c r="F11" s="9" t="e">
        <f t="shared" si="1"/>
        <v>#N/A</v>
      </c>
      <c r="G11" s="17"/>
      <c r="J11" s="41"/>
      <c r="K11" s="13" t="s">
        <v>10</v>
      </c>
      <c r="L11" s="6">
        <v>20</v>
      </c>
      <c r="M11" s="6">
        <v>35</v>
      </c>
      <c r="N11" s="1">
        <v>70</v>
      </c>
      <c r="O11" s="6">
        <v>100</v>
      </c>
      <c r="P11" s="2">
        <v>140</v>
      </c>
    </row>
    <row r="12" spans="1:16">
      <c r="A12" s="9" t="e">
        <f t="shared" si="0"/>
        <v>#N/A</v>
      </c>
      <c r="B12" s="59"/>
      <c r="C12" s="58"/>
      <c r="F12" s="9" t="e">
        <f t="shared" si="1"/>
        <v>#N/A</v>
      </c>
      <c r="G12" s="17"/>
      <c r="J12" s="41"/>
      <c r="K12" s="14" t="s">
        <v>11</v>
      </c>
      <c r="L12" s="7">
        <v>10</v>
      </c>
      <c r="M12" s="7">
        <v>15</v>
      </c>
      <c r="N12" s="3">
        <v>30</v>
      </c>
      <c r="O12" s="7">
        <v>40</v>
      </c>
      <c r="P12" s="4">
        <v>55</v>
      </c>
    </row>
    <row r="13" spans="1:16">
      <c r="A13" s="9" t="e">
        <f t="shared" si="0"/>
        <v>#N/A</v>
      </c>
      <c r="B13" s="57"/>
      <c r="C13" s="58"/>
      <c r="F13" s="9" t="e">
        <f t="shared" si="1"/>
        <v>#N/A</v>
      </c>
      <c r="G13" s="17"/>
    </row>
    <row r="14" spans="1:16">
      <c r="A14" s="9" t="e">
        <f t="shared" si="0"/>
        <v>#N/A</v>
      </c>
      <c r="B14" s="57"/>
      <c r="C14" s="58"/>
      <c r="F14" s="9" t="e">
        <f t="shared" si="1"/>
        <v>#N/A</v>
      </c>
      <c r="G14" s="17"/>
    </row>
    <row r="15" spans="1:16">
      <c r="A15" s="9" t="e">
        <f t="shared" si="0"/>
        <v>#N/A</v>
      </c>
      <c r="B15" s="57"/>
      <c r="C15" s="58"/>
      <c r="F15" s="9" t="e">
        <f t="shared" si="1"/>
        <v>#N/A</v>
      </c>
      <c r="G15" s="17"/>
    </row>
    <row r="16" spans="1:16">
      <c r="A16" s="9" t="e">
        <f t="shared" si="0"/>
        <v>#N/A</v>
      </c>
      <c r="B16" s="57"/>
      <c r="C16" s="58"/>
      <c r="F16" s="9" t="e">
        <f t="shared" si="1"/>
        <v>#N/A</v>
      </c>
      <c r="G16" s="17"/>
    </row>
    <row r="17" spans="1:7">
      <c r="A17" s="9" t="e">
        <f t="shared" si="0"/>
        <v>#N/A</v>
      </c>
      <c r="B17" s="57"/>
      <c r="C17" s="58"/>
      <c r="F17" s="9" t="e">
        <f t="shared" si="1"/>
        <v>#N/A</v>
      </c>
      <c r="G17" s="17"/>
    </row>
    <row r="18" spans="1:7">
      <c r="A18" s="9" t="e">
        <f t="shared" si="0"/>
        <v>#N/A</v>
      </c>
      <c r="B18" s="57"/>
      <c r="C18" s="58"/>
      <c r="F18" s="9" t="e">
        <f t="shared" si="1"/>
        <v>#N/A</v>
      </c>
      <c r="G18" s="17"/>
    </row>
    <row r="19" spans="1:7">
      <c r="A19" s="9" t="e">
        <f t="shared" si="0"/>
        <v>#N/A</v>
      </c>
      <c r="B19" s="57"/>
      <c r="C19" s="58"/>
      <c r="F19" s="9" t="e">
        <f t="shared" si="1"/>
        <v>#N/A</v>
      </c>
      <c r="G19" s="17"/>
    </row>
    <row r="20" spans="1:7">
      <c r="A20" s="9" t="e">
        <f t="shared" si="0"/>
        <v>#N/A</v>
      </c>
      <c r="B20" s="60"/>
      <c r="C20" s="58"/>
      <c r="F20" s="9" t="e">
        <f t="shared" si="1"/>
        <v>#N/A</v>
      </c>
      <c r="G20" s="17"/>
    </row>
    <row r="21" spans="1:7">
      <c r="A21" s="9" t="e">
        <f t="shared" si="0"/>
        <v>#N/A</v>
      </c>
      <c r="B21" s="57"/>
      <c r="C21" s="58"/>
      <c r="F21" s="9" t="e">
        <f t="shared" si="1"/>
        <v>#N/A</v>
      </c>
      <c r="G21" s="17"/>
    </row>
    <row r="22" spans="1:7">
      <c r="A22" s="9" t="e">
        <f t="shared" si="0"/>
        <v>#N/A</v>
      </c>
      <c r="B22" s="57"/>
      <c r="C22" s="58"/>
      <c r="F22" s="9" t="e">
        <f t="shared" si="1"/>
        <v>#N/A</v>
      </c>
      <c r="G22" s="17"/>
    </row>
    <row r="23" spans="1:7">
      <c r="A23" s="9" t="e">
        <f t="shared" si="0"/>
        <v>#N/A</v>
      </c>
      <c r="B23" s="57"/>
      <c r="C23" s="58"/>
      <c r="F23" s="9" t="e">
        <f t="shared" si="1"/>
        <v>#N/A</v>
      </c>
      <c r="G23" s="17"/>
    </row>
    <row r="24" spans="1:7">
      <c r="A24" s="9" t="e">
        <f t="shared" si="0"/>
        <v>#N/A</v>
      </c>
      <c r="B24" s="57"/>
      <c r="C24" s="58"/>
      <c r="F24" s="9" t="e">
        <f t="shared" si="1"/>
        <v>#N/A</v>
      </c>
      <c r="G24" s="17"/>
    </row>
    <row r="25" spans="1:7">
      <c r="A25" s="9" t="e">
        <f t="shared" si="0"/>
        <v>#N/A</v>
      </c>
      <c r="B25" s="57"/>
      <c r="C25" s="58"/>
      <c r="F25" s="9" t="e">
        <f t="shared" si="1"/>
        <v>#N/A</v>
      </c>
      <c r="G25" s="17"/>
    </row>
    <row r="26" spans="1:7">
      <c r="A26" s="9" t="e">
        <f t="shared" si="0"/>
        <v>#N/A</v>
      </c>
      <c r="B26" s="57"/>
      <c r="C26" s="58"/>
      <c r="F26" s="9" t="e">
        <f t="shared" si="1"/>
        <v>#N/A</v>
      </c>
      <c r="G26" s="17"/>
    </row>
    <row r="27" spans="1:7">
      <c r="A27" s="9" t="e">
        <f t="shared" si="0"/>
        <v>#N/A</v>
      </c>
      <c r="B27" s="57"/>
      <c r="C27" s="58"/>
      <c r="F27" s="9" t="e">
        <f t="shared" si="1"/>
        <v>#N/A</v>
      </c>
      <c r="G27" s="17"/>
    </row>
    <row r="28" spans="1:7">
      <c r="A28" s="9" t="e">
        <f t="shared" si="0"/>
        <v>#N/A</v>
      </c>
      <c r="B28" s="57"/>
      <c r="C28" s="58"/>
      <c r="F28" s="9" t="e">
        <f t="shared" si="1"/>
        <v>#N/A</v>
      </c>
      <c r="G28" s="17"/>
    </row>
    <row r="29" spans="1:7">
      <c r="A29" s="9" t="e">
        <f t="shared" si="0"/>
        <v>#N/A</v>
      </c>
      <c r="B29" s="57"/>
      <c r="C29" s="58"/>
      <c r="F29" s="9" t="e">
        <f t="shared" si="1"/>
        <v>#N/A</v>
      </c>
      <c r="G29" s="17"/>
    </row>
    <row r="30" spans="1:7">
      <c r="A30" s="9" t="e">
        <f t="shared" si="0"/>
        <v>#N/A</v>
      </c>
      <c r="B30" s="57"/>
      <c r="C30" s="58"/>
      <c r="F30" s="9" t="e">
        <f t="shared" si="1"/>
        <v>#N/A</v>
      </c>
      <c r="G30" s="17"/>
    </row>
    <row r="31" spans="1:7">
      <c r="A31" s="9" t="e">
        <f t="shared" si="0"/>
        <v>#N/A</v>
      </c>
      <c r="B31" s="59"/>
      <c r="C31" s="58"/>
      <c r="F31" s="9" t="e">
        <f t="shared" si="1"/>
        <v>#N/A</v>
      </c>
      <c r="G31" s="39"/>
    </row>
    <row r="32" spans="1:7">
      <c r="A32" s="9" t="e">
        <f t="shared" si="0"/>
        <v>#N/A</v>
      </c>
      <c r="B32" s="59"/>
      <c r="C32" s="58"/>
      <c r="F32" s="9" t="e">
        <f t="shared" si="1"/>
        <v>#N/A</v>
      </c>
      <c r="G32" s="39"/>
    </row>
    <row r="33" spans="1:7">
      <c r="A33" s="9" t="e">
        <f t="shared" si="0"/>
        <v>#N/A</v>
      </c>
      <c r="B33" s="59"/>
      <c r="C33" s="58"/>
      <c r="F33" s="9" t="e">
        <f t="shared" si="1"/>
        <v>#N/A</v>
      </c>
      <c r="G33" s="39"/>
    </row>
    <row r="34" spans="1:7">
      <c r="A34" s="9" t="e">
        <f t="shared" si="0"/>
        <v>#N/A</v>
      </c>
      <c r="B34" s="60"/>
      <c r="C34" s="58"/>
      <c r="F34" s="9" t="e">
        <f t="shared" si="1"/>
        <v>#N/A</v>
      </c>
      <c r="G34" s="39"/>
    </row>
    <row r="35" spans="1:7">
      <c r="A35" s="9" t="e">
        <f t="shared" si="0"/>
        <v>#N/A</v>
      </c>
      <c r="B35" s="60"/>
      <c r="C35" s="58"/>
      <c r="F35" s="9" t="e">
        <f t="shared" si="1"/>
        <v>#N/A</v>
      </c>
      <c r="G35" s="39"/>
    </row>
    <row r="36" spans="1:7">
      <c r="A36" s="9" t="e">
        <f t="shared" si="0"/>
        <v>#N/A</v>
      </c>
      <c r="B36" s="60"/>
      <c r="C36" s="58"/>
      <c r="F36" s="9" t="e">
        <f t="shared" si="1"/>
        <v>#N/A</v>
      </c>
      <c r="G36" s="39"/>
    </row>
    <row r="37" spans="1:7">
      <c r="F37" s="9" t="e">
        <f t="shared" si="1"/>
        <v>#N/A</v>
      </c>
      <c r="G37" s="39"/>
    </row>
    <row r="38" spans="1:7">
      <c r="F38" s="9" t="e">
        <f t="shared" si="1"/>
        <v>#N/A</v>
      </c>
      <c r="G38" s="39"/>
    </row>
    <row r="39" spans="1:7">
      <c r="F39" s="9" t="e">
        <f t="shared" si="1"/>
        <v>#N/A</v>
      </c>
      <c r="G39" s="39"/>
    </row>
    <row r="40" spans="1:7">
      <c r="F40" s="9" t="e">
        <f t="shared" si="1"/>
        <v>#N/A</v>
      </c>
      <c r="G40" s="39"/>
    </row>
    <row r="41" spans="1:7">
      <c r="F41" s="9" t="e">
        <f t="shared" si="1"/>
        <v>#N/A</v>
      </c>
      <c r="G41" s="39"/>
    </row>
    <row r="42" spans="1:7">
      <c r="F42" s="9" t="e">
        <f t="shared" si="1"/>
        <v>#N/A</v>
      </c>
      <c r="G42" s="39"/>
    </row>
    <row r="43" spans="1:7">
      <c r="F43" s="9" t="e">
        <f t="shared" si="1"/>
        <v>#N/A</v>
      </c>
      <c r="G43" s="39"/>
    </row>
    <row r="44" spans="1:7">
      <c r="F44" s="9" t="e">
        <f t="shared" si="1"/>
        <v>#N/A</v>
      </c>
      <c r="G44" s="39"/>
    </row>
    <row r="45" spans="1:7">
      <c r="F45" s="9" t="e">
        <f t="shared" si="1"/>
        <v>#N/A</v>
      </c>
      <c r="G45" s="39"/>
    </row>
    <row r="46" spans="1:7">
      <c r="F46" s="9" t="e">
        <f t="shared" si="1"/>
        <v>#N/A</v>
      </c>
      <c r="G46" s="39"/>
    </row>
    <row r="47" spans="1:7">
      <c r="F47" s="9" t="e">
        <f t="shared" si="1"/>
        <v>#N/A</v>
      </c>
      <c r="G47" s="39"/>
    </row>
    <row r="48" spans="1:7">
      <c r="F48" s="9" t="e">
        <f t="shared" si="1"/>
        <v>#N/A</v>
      </c>
      <c r="G48" s="39"/>
    </row>
    <row r="49" spans="6:9">
      <c r="F49" s="9" t="e">
        <f t="shared" si="1"/>
        <v>#N/A</v>
      </c>
      <c r="G49" s="39"/>
    </row>
    <row r="50" spans="6:9">
      <c r="F50" s="9" t="e">
        <f t="shared" si="1"/>
        <v>#N/A</v>
      </c>
      <c r="G50" s="39"/>
    </row>
    <row r="51" spans="6:9">
      <c r="F51" s="9" t="e">
        <f t="shared" si="1"/>
        <v>#N/A</v>
      </c>
      <c r="G51" s="39"/>
    </row>
    <row r="52" spans="6:9">
      <c r="F52" s="9" t="e">
        <f t="shared" si="1"/>
        <v>#N/A</v>
      </c>
      <c r="G52" s="39"/>
    </row>
    <row r="53" spans="6:9">
      <c r="F53" s="9" t="e">
        <f t="shared" si="1"/>
        <v>#N/A</v>
      </c>
      <c r="G53" s="39"/>
      <c r="H53" s="45"/>
      <c r="I53" s="54"/>
    </row>
    <row r="54" spans="6:9">
      <c r="F54" s="9" t="e">
        <f t="shared" si="1"/>
        <v>#N/A</v>
      </c>
      <c r="G54" s="39"/>
      <c r="H54" s="45"/>
      <c r="I54" s="54"/>
    </row>
    <row r="55" spans="6:9">
      <c r="F55" s="9" t="e">
        <f t="shared" si="1"/>
        <v>#N/A</v>
      </c>
      <c r="G55" s="17"/>
      <c r="H55" s="46"/>
      <c r="I55" s="54"/>
    </row>
    <row r="56" spans="6:9">
      <c r="F56" s="9" t="e">
        <f t="shared" si="1"/>
        <v>#N/A</v>
      </c>
      <c r="G56" s="17"/>
      <c r="H56" s="46"/>
      <c r="I56" s="54"/>
    </row>
    <row r="57" spans="6:9">
      <c r="F57" s="9" t="e">
        <f t="shared" si="1"/>
        <v>#N/A</v>
      </c>
      <c r="G57" s="17"/>
      <c r="H57" s="46"/>
      <c r="I57" s="54"/>
    </row>
    <row r="58" spans="6:9">
      <c r="F58" s="9" t="e">
        <f t="shared" si="1"/>
        <v>#N/A</v>
      </c>
      <c r="G58" s="39"/>
      <c r="H58" s="45"/>
      <c r="I58" s="54"/>
    </row>
    <row r="59" spans="6:9">
      <c r="F59" s="9" t="e">
        <f t="shared" si="1"/>
        <v>#N/A</v>
      </c>
      <c r="G59" s="17"/>
      <c r="H59" s="46"/>
      <c r="I59" s="54"/>
    </row>
    <row r="60" spans="6:9">
      <c r="F60" s="9" t="e">
        <f t="shared" si="1"/>
        <v>#N/A</v>
      </c>
      <c r="G60" s="17"/>
      <c r="H60" s="46"/>
      <c r="I60" s="54"/>
    </row>
    <row r="61" spans="6:9">
      <c r="F61" s="9" t="e">
        <f t="shared" si="1"/>
        <v>#N/A</v>
      </c>
      <c r="G61" s="17"/>
      <c r="H61" s="46"/>
      <c r="I61" s="54"/>
    </row>
    <row r="62" spans="6:9">
      <c r="F62" s="9" t="e">
        <f t="shared" si="1"/>
        <v>#N/A</v>
      </c>
      <c r="G62" s="17"/>
      <c r="H62" s="46"/>
      <c r="I62" s="54"/>
    </row>
    <row r="63" spans="6:9">
      <c r="F63" s="9" t="e">
        <f t="shared" si="1"/>
        <v>#N/A</v>
      </c>
      <c r="G63" s="17"/>
      <c r="H63" s="46"/>
      <c r="I63" s="54"/>
    </row>
    <row r="64" spans="6:9">
      <c r="F64" s="9" t="e">
        <f t="shared" si="1"/>
        <v>#N/A</v>
      </c>
      <c r="G64" s="17"/>
      <c r="H64" s="46"/>
      <c r="I64" s="54"/>
    </row>
    <row r="65" spans="6:9">
      <c r="F65" s="9" t="e">
        <f t="shared" si="1"/>
        <v>#N/A</v>
      </c>
      <c r="G65" s="17"/>
      <c r="H65" s="46"/>
      <c r="I65" s="54"/>
    </row>
    <row r="66" spans="6:9">
      <c r="F66" s="9" t="e">
        <f t="shared" si="1"/>
        <v>#N/A</v>
      </c>
      <c r="G66" s="17"/>
      <c r="H66" s="46"/>
      <c r="I66" s="54"/>
    </row>
    <row r="67" spans="6:9">
      <c r="F67" s="9" t="e">
        <f t="shared" si="1"/>
        <v>#N/A</v>
      </c>
      <c r="G67" s="17"/>
      <c r="H67" s="46"/>
      <c r="I67" s="54"/>
    </row>
  </sheetData>
  <mergeCells count="2">
    <mergeCell ref="B1:O1"/>
    <mergeCell ref="K4:P4"/>
  </mergeCells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6703D-10BF-444B-8BE0-4DEA4CBB0DC1}">
  <sheetPr codeName="Ark3"/>
  <dimension ref="A1:AH606"/>
  <sheetViews>
    <sheetView tabSelected="1" zoomScale="81" zoomScaleNormal="86" workbookViewId="0">
      <selection activeCell="B62" sqref="B62"/>
    </sheetView>
  </sheetViews>
  <sheetFormatPr defaultColWidth="10.6640625" defaultRowHeight="15.5" outlineLevelCol="1"/>
  <cols>
    <col min="2" max="2" width="23.33203125" bestFit="1" customWidth="1"/>
    <col min="5" max="15" width="10.83203125" customWidth="1" outlineLevel="1"/>
  </cols>
  <sheetData>
    <row r="1" spans="1:34" ht="26">
      <c r="A1" s="150" t="s">
        <v>35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</row>
    <row r="3" spans="1:34">
      <c r="E3" s="28" t="s">
        <v>26</v>
      </c>
      <c r="F3" s="29"/>
      <c r="G3" s="29"/>
      <c r="H3" s="34"/>
      <c r="I3" s="34"/>
      <c r="J3" s="34"/>
      <c r="K3" s="34"/>
      <c r="L3" s="34"/>
      <c r="M3" s="34"/>
      <c r="N3" s="34"/>
      <c r="O3" s="35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5"/>
    </row>
    <row r="4" spans="1:34">
      <c r="A4" s="8" t="s">
        <v>0</v>
      </c>
      <c r="B4" s="8" t="s">
        <v>34</v>
      </c>
      <c r="C4" s="8" t="s">
        <v>15</v>
      </c>
      <c r="D4" s="8" t="s">
        <v>2</v>
      </c>
      <c r="E4" s="30" t="s">
        <v>84</v>
      </c>
      <c r="F4" s="31" t="s">
        <v>87</v>
      </c>
      <c r="G4" s="31" t="s">
        <v>232</v>
      </c>
      <c r="H4" s="31" t="s">
        <v>403</v>
      </c>
      <c r="I4" s="31" t="s">
        <v>532</v>
      </c>
      <c r="J4" s="31" t="s">
        <v>554</v>
      </c>
      <c r="K4" s="31" t="s">
        <v>627</v>
      </c>
      <c r="L4" s="31" t="s">
        <v>733</v>
      </c>
      <c r="M4" s="31" t="s">
        <v>735</v>
      </c>
      <c r="N4" s="31" t="s">
        <v>829</v>
      </c>
      <c r="O4" s="32" t="s">
        <v>928</v>
      </c>
      <c r="P4" s="96" t="s">
        <v>982</v>
      </c>
      <c r="Q4" s="96" t="s">
        <v>1171</v>
      </c>
      <c r="R4" s="96" t="s">
        <v>1213</v>
      </c>
      <c r="S4" s="96" t="s">
        <v>1268</v>
      </c>
      <c r="T4" s="96" t="s">
        <v>1356</v>
      </c>
      <c r="U4" s="96" t="s">
        <v>929</v>
      </c>
      <c r="V4" s="96" t="s">
        <v>930</v>
      </c>
      <c r="W4" s="96" t="s">
        <v>931</v>
      </c>
      <c r="X4" s="96" t="s">
        <v>932</v>
      </c>
      <c r="Y4" s="96" t="s">
        <v>933</v>
      </c>
      <c r="Z4" s="96" t="s">
        <v>934</v>
      </c>
      <c r="AA4" s="100" t="s">
        <v>935</v>
      </c>
    </row>
    <row r="5" spans="1:34">
      <c r="A5">
        <f t="shared" ref="A5:A68" si="0">RANK(D5,$D$5:$D$606,0)</f>
        <v>1</v>
      </c>
      <c r="B5" s="112" t="s">
        <v>298</v>
      </c>
      <c r="C5" s="113" t="s">
        <v>42</v>
      </c>
      <c r="D5" s="129">
        <f t="shared" ref="D5:D68" si="1">SUM(E5:AA5)</f>
        <v>2465</v>
      </c>
      <c r="E5" s="129">
        <v>125</v>
      </c>
      <c r="F5" s="130"/>
      <c r="G5" s="130">
        <v>210</v>
      </c>
      <c r="H5" s="130">
        <v>30</v>
      </c>
      <c r="I5" s="130">
        <v>700</v>
      </c>
      <c r="J5" s="130"/>
      <c r="K5" s="130"/>
      <c r="L5" s="130"/>
      <c r="M5" s="130"/>
      <c r="N5" s="130">
        <v>700</v>
      </c>
      <c r="O5" s="130"/>
      <c r="P5" s="129"/>
      <c r="Q5" s="129"/>
      <c r="R5" s="129"/>
      <c r="S5" s="129">
        <v>700</v>
      </c>
    </row>
    <row r="6" spans="1:34">
      <c r="A6">
        <f t="shared" si="0"/>
        <v>2</v>
      </c>
      <c r="B6" s="112" t="s">
        <v>145</v>
      </c>
      <c r="C6" s="113" t="s">
        <v>42</v>
      </c>
      <c r="D6" s="129">
        <f t="shared" si="1"/>
        <v>1765</v>
      </c>
      <c r="E6" s="129">
        <v>125</v>
      </c>
      <c r="F6" s="130"/>
      <c r="G6" s="130">
        <v>210</v>
      </c>
      <c r="H6" s="130">
        <v>30</v>
      </c>
      <c r="I6" s="130"/>
      <c r="J6" s="130"/>
      <c r="K6" s="130"/>
      <c r="L6" s="130"/>
      <c r="M6" s="130"/>
      <c r="N6" s="130">
        <v>700</v>
      </c>
      <c r="O6" s="130"/>
      <c r="P6" s="129"/>
      <c r="Q6" s="129"/>
      <c r="R6" s="129"/>
      <c r="S6" s="129">
        <v>700</v>
      </c>
    </row>
    <row r="7" spans="1:34">
      <c r="A7" s="10">
        <f t="shared" si="0"/>
        <v>3</v>
      </c>
      <c r="B7" s="113" t="s">
        <v>294</v>
      </c>
      <c r="C7" s="113" t="s">
        <v>20</v>
      </c>
      <c r="D7" s="129">
        <f t="shared" si="1"/>
        <v>1175</v>
      </c>
      <c r="E7" s="130"/>
      <c r="F7" s="129"/>
      <c r="G7" s="129">
        <v>500</v>
      </c>
      <c r="H7" s="129"/>
      <c r="I7" s="129">
        <v>300</v>
      </c>
      <c r="J7" s="129"/>
      <c r="K7" s="129"/>
      <c r="L7" s="129"/>
      <c r="M7" s="129"/>
      <c r="N7" s="129"/>
      <c r="O7" s="130">
        <v>125</v>
      </c>
      <c r="P7" s="129"/>
      <c r="Q7" s="129"/>
      <c r="R7" s="129"/>
      <c r="S7" s="129"/>
      <c r="T7">
        <v>250</v>
      </c>
    </row>
    <row r="8" spans="1:34">
      <c r="A8" s="10">
        <f t="shared" si="0"/>
        <v>3</v>
      </c>
      <c r="B8" s="113" t="s">
        <v>295</v>
      </c>
      <c r="C8" s="113" t="s">
        <v>20</v>
      </c>
      <c r="D8" s="129">
        <f t="shared" si="1"/>
        <v>1175</v>
      </c>
      <c r="E8" s="130"/>
      <c r="F8" s="129"/>
      <c r="G8" s="129">
        <v>500</v>
      </c>
      <c r="H8" s="129"/>
      <c r="I8" s="129">
        <v>300</v>
      </c>
      <c r="J8" s="129"/>
      <c r="K8" s="129"/>
      <c r="L8" s="129"/>
      <c r="M8" s="129"/>
      <c r="N8" s="129"/>
      <c r="O8" s="130">
        <v>125</v>
      </c>
      <c r="P8" s="129"/>
      <c r="Q8" s="129"/>
      <c r="R8" s="129"/>
      <c r="S8" s="129"/>
      <c r="T8">
        <v>250</v>
      </c>
    </row>
    <row r="9" spans="1:34">
      <c r="A9" s="10">
        <f t="shared" si="0"/>
        <v>5</v>
      </c>
      <c r="B9" s="112" t="s">
        <v>307</v>
      </c>
      <c r="C9" s="113" t="s">
        <v>47</v>
      </c>
      <c r="D9" s="129">
        <f t="shared" si="1"/>
        <v>1075</v>
      </c>
      <c r="E9" s="129">
        <v>80</v>
      </c>
      <c r="F9" s="130"/>
      <c r="G9" s="130">
        <v>110</v>
      </c>
      <c r="H9" s="130"/>
      <c r="I9" s="130">
        <v>240</v>
      </c>
      <c r="J9" s="130"/>
      <c r="K9" s="130">
        <v>30</v>
      </c>
      <c r="L9" s="130"/>
      <c r="M9" s="130"/>
      <c r="N9" s="130">
        <v>460</v>
      </c>
      <c r="O9" s="130"/>
      <c r="P9" s="129"/>
      <c r="Q9" s="129"/>
      <c r="R9" s="129">
        <v>55</v>
      </c>
      <c r="S9" s="129">
        <v>100</v>
      </c>
    </row>
    <row r="10" spans="1:34">
      <c r="A10">
        <f t="shared" si="0"/>
        <v>6</v>
      </c>
      <c r="B10" s="116" t="s">
        <v>306</v>
      </c>
      <c r="C10" s="113" t="s">
        <v>47</v>
      </c>
      <c r="D10" s="129">
        <f t="shared" si="1"/>
        <v>1030</v>
      </c>
      <c r="E10" s="129">
        <v>80</v>
      </c>
      <c r="F10" s="130"/>
      <c r="G10" s="130">
        <v>110</v>
      </c>
      <c r="H10" s="130"/>
      <c r="I10" s="130">
        <v>240</v>
      </c>
      <c r="J10" s="130"/>
      <c r="K10" s="130">
        <v>40</v>
      </c>
      <c r="L10" s="130"/>
      <c r="M10" s="130"/>
      <c r="N10" s="130">
        <v>460</v>
      </c>
      <c r="O10" s="130"/>
      <c r="P10" s="129"/>
      <c r="Q10" s="129"/>
      <c r="R10" s="129"/>
      <c r="S10" s="129">
        <v>100</v>
      </c>
    </row>
    <row r="11" spans="1:34">
      <c r="A11" s="10">
        <f t="shared" si="0"/>
        <v>7</v>
      </c>
      <c r="B11" s="113" t="s">
        <v>304</v>
      </c>
      <c r="C11" s="113" t="s">
        <v>20</v>
      </c>
      <c r="D11" s="129">
        <f t="shared" si="1"/>
        <v>1025</v>
      </c>
      <c r="E11" s="130"/>
      <c r="F11" s="129"/>
      <c r="G11" s="129">
        <v>110</v>
      </c>
      <c r="H11" s="129"/>
      <c r="I11" s="129">
        <v>460</v>
      </c>
      <c r="J11" s="129">
        <v>250</v>
      </c>
      <c r="K11" s="129"/>
      <c r="L11" s="129"/>
      <c r="M11" s="129"/>
      <c r="N11" s="129"/>
      <c r="O11" s="130">
        <v>80</v>
      </c>
      <c r="P11" s="129">
        <v>125</v>
      </c>
      <c r="Q11" s="129"/>
      <c r="R11" s="129"/>
      <c r="S11" s="129"/>
    </row>
    <row r="12" spans="1:34">
      <c r="A12" s="10">
        <f t="shared" si="0"/>
        <v>8</v>
      </c>
      <c r="B12" s="117" t="s">
        <v>312</v>
      </c>
      <c r="C12" s="113" t="s">
        <v>50</v>
      </c>
      <c r="D12" s="129">
        <f t="shared" si="1"/>
        <v>940</v>
      </c>
      <c r="E12" s="130">
        <v>55</v>
      </c>
      <c r="F12" s="129"/>
      <c r="G12" s="129">
        <v>70</v>
      </c>
      <c r="H12" s="129"/>
      <c r="I12" s="129"/>
      <c r="J12" s="129"/>
      <c r="K12" s="129">
        <v>125</v>
      </c>
      <c r="L12" s="129"/>
      <c r="M12" s="129"/>
      <c r="N12" s="129">
        <v>100</v>
      </c>
      <c r="O12" s="130"/>
      <c r="P12" s="129"/>
      <c r="Q12" s="131"/>
      <c r="R12" s="118">
        <v>125</v>
      </c>
      <c r="S12" s="118">
        <v>300</v>
      </c>
      <c r="T12" s="41">
        <v>165</v>
      </c>
      <c r="U12" s="41"/>
      <c r="V12" s="41"/>
    </row>
    <row r="13" spans="1:34">
      <c r="A13">
        <f t="shared" si="0"/>
        <v>9</v>
      </c>
      <c r="B13" s="112" t="s">
        <v>361</v>
      </c>
      <c r="C13" s="113" t="s">
        <v>50</v>
      </c>
      <c r="D13" s="129">
        <f t="shared" si="1"/>
        <v>850</v>
      </c>
      <c r="E13" s="130">
        <v>30</v>
      </c>
      <c r="F13" s="130"/>
      <c r="G13" s="130"/>
      <c r="H13" s="130">
        <v>30</v>
      </c>
      <c r="I13" s="130"/>
      <c r="J13" s="130"/>
      <c r="K13" s="130"/>
      <c r="L13" s="130"/>
      <c r="M13" s="130"/>
      <c r="N13" s="130">
        <v>300</v>
      </c>
      <c r="O13" s="130"/>
      <c r="P13" s="129"/>
      <c r="Q13" s="131"/>
      <c r="R13" s="118">
        <v>30</v>
      </c>
      <c r="S13" s="118">
        <v>460</v>
      </c>
      <c r="T13" s="41"/>
      <c r="U13" s="41"/>
      <c r="V13" s="41"/>
    </row>
    <row r="14" spans="1:34">
      <c r="A14" s="10">
        <f t="shared" si="0"/>
        <v>10</v>
      </c>
      <c r="B14" s="113" t="s">
        <v>110</v>
      </c>
      <c r="C14" s="113" t="s">
        <v>24</v>
      </c>
      <c r="D14" s="129">
        <f t="shared" si="1"/>
        <v>830</v>
      </c>
      <c r="E14" s="130"/>
      <c r="F14" s="129">
        <v>80</v>
      </c>
      <c r="G14" s="129">
        <v>30</v>
      </c>
      <c r="H14" s="129">
        <v>20</v>
      </c>
      <c r="I14" s="129">
        <v>40</v>
      </c>
      <c r="J14" s="129">
        <v>60</v>
      </c>
      <c r="K14" s="129"/>
      <c r="L14" s="129"/>
      <c r="M14" s="129"/>
      <c r="N14" s="129">
        <v>160</v>
      </c>
      <c r="O14" s="130">
        <v>30</v>
      </c>
      <c r="P14" s="129"/>
      <c r="Q14" s="131">
        <v>250</v>
      </c>
      <c r="R14" s="131"/>
      <c r="S14" s="131">
        <v>160</v>
      </c>
      <c r="T14" s="42"/>
      <c r="U14" s="42"/>
      <c r="V14" s="42"/>
    </row>
    <row r="15" spans="1:34">
      <c r="A15" s="10">
        <f t="shared" si="0"/>
        <v>11</v>
      </c>
      <c r="B15" s="117" t="s">
        <v>305</v>
      </c>
      <c r="C15" s="113" t="s">
        <v>20</v>
      </c>
      <c r="D15" s="129">
        <f t="shared" si="1"/>
        <v>820</v>
      </c>
      <c r="E15" s="130"/>
      <c r="F15" s="129"/>
      <c r="G15" s="129">
        <v>110</v>
      </c>
      <c r="H15" s="129"/>
      <c r="I15" s="129">
        <v>460</v>
      </c>
      <c r="J15" s="129">
        <v>250</v>
      </c>
      <c r="K15" s="129"/>
      <c r="L15" s="129"/>
      <c r="M15" s="129"/>
      <c r="N15" s="129"/>
      <c r="O15" s="130"/>
      <c r="P15" s="129"/>
      <c r="Q15" s="129"/>
      <c r="R15" s="129"/>
      <c r="S15" s="129"/>
      <c r="AC15" s="147" t="s">
        <v>12</v>
      </c>
      <c r="AD15" s="148"/>
      <c r="AE15" s="148"/>
      <c r="AF15" s="148"/>
      <c r="AG15" s="148"/>
      <c r="AH15" s="149"/>
    </row>
    <row r="16" spans="1:34" ht="17" customHeight="1">
      <c r="A16" s="10">
        <f t="shared" si="0"/>
        <v>12</v>
      </c>
      <c r="B16" s="113" t="s">
        <v>109</v>
      </c>
      <c r="C16" s="113" t="s">
        <v>24</v>
      </c>
      <c r="D16" s="129">
        <f t="shared" si="1"/>
        <v>800</v>
      </c>
      <c r="E16" s="130"/>
      <c r="F16" s="129">
        <v>80</v>
      </c>
      <c r="G16" s="129">
        <v>30</v>
      </c>
      <c r="H16" s="129">
        <v>20</v>
      </c>
      <c r="I16" s="129">
        <v>40</v>
      </c>
      <c r="J16" s="129">
        <v>60</v>
      </c>
      <c r="K16" s="129"/>
      <c r="L16" s="129"/>
      <c r="M16" s="129"/>
      <c r="N16" s="129">
        <v>160</v>
      </c>
      <c r="O16" s="130"/>
      <c r="P16" s="129"/>
      <c r="Q16" s="131">
        <v>250</v>
      </c>
      <c r="R16" s="118"/>
      <c r="S16" s="118">
        <v>160</v>
      </c>
      <c r="T16" s="41"/>
      <c r="U16" s="41"/>
      <c r="V16" s="41"/>
      <c r="AC16" s="11"/>
      <c r="AD16" s="15" t="s">
        <v>21</v>
      </c>
      <c r="AE16" s="15" t="s">
        <v>31</v>
      </c>
      <c r="AF16" s="15" t="s">
        <v>30</v>
      </c>
      <c r="AG16" s="15" t="s">
        <v>3</v>
      </c>
      <c r="AH16" s="16" t="s">
        <v>4</v>
      </c>
    </row>
    <row r="17" spans="1:34">
      <c r="A17" s="10">
        <f t="shared" si="0"/>
        <v>13</v>
      </c>
      <c r="B17" s="119" t="s">
        <v>431</v>
      </c>
      <c r="C17" s="113" t="s">
        <v>50</v>
      </c>
      <c r="D17" s="129">
        <f t="shared" si="1"/>
        <v>650</v>
      </c>
      <c r="E17" s="130"/>
      <c r="F17" s="129"/>
      <c r="G17" s="129"/>
      <c r="H17" s="129">
        <v>20</v>
      </c>
      <c r="I17" s="129">
        <v>100</v>
      </c>
      <c r="J17" s="129"/>
      <c r="K17" s="129">
        <v>55</v>
      </c>
      <c r="L17" s="129"/>
      <c r="M17" s="129"/>
      <c r="N17" s="129">
        <v>240</v>
      </c>
      <c r="O17" s="130"/>
      <c r="P17" s="129"/>
      <c r="Q17" s="131"/>
      <c r="R17" s="118">
        <v>40</v>
      </c>
      <c r="S17" s="118">
        <v>160</v>
      </c>
      <c r="T17" s="41">
        <v>35</v>
      </c>
      <c r="U17" s="41"/>
      <c r="V17" s="41"/>
      <c r="AC17" s="12" t="s">
        <v>5</v>
      </c>
      <c r="AD17" s="5">
        <v>125</v>
      </c>
      <c r="AE17" s="5">
        <v>250</v>
      </c>
      <c r="AF17" s="1">
        <v>500</v>
      </c>
      <c r="AG17" s="5">
        <v>700</v>
      </c>
      <c r="AH17" s="2">
        <v>1000</v>
      </c>
    </row>
    <row r="18" spans="1:34">
      <c r="A18">
        <f t="shared" si="0"/>
        <v>14</v>
      </c>
      <c r="B18" s="112" t="s">
        <v>303</v>
      </c>
      <c r="C18" s="113" t="s">
        <v>46</v>
      </c>
      <c r="D18" s="129">
        <f t="shared" si="1"/>
        <v>625</v>
      </c>
      <c r="E18" s="129">
        <v>30</v>
      </c>
      <c r="F18" s="130"/>
      <c r="G18" s="130">
        <v>110</v>
      </c>
      <c r="H18" s="130">
        <v>40</v>
      </c>
      <c r="I18" s="130">
        <v>160</v>
      </c>
      <c r="J18" s="130"/>
      <c r="K18" s="130">
        <v>125</v>
      </c>
      <c r="L18" s="130"/>
      <c r="M18" s="130"/>
      <c r="N18" s="130">
        <v>160</v>
      </c>
      <c r="O18" s="130"/>
      <c r="P18" s="129"/>
      <c r="Q18" s="129"/>
      <c r="R18" s="129"/>
      <c r="S18" s="129"/>
      <c r="AC18" s="13" t="s">
        <v>6</v>
      </c>
      <c r="AD18" s="6">
        <v>80</v>
      </c>
      <c r="AE18" s="6">
        <v>165</v>
      </c>
      <c r="AF18" s="1">
        <v>320</v>
      </c>
      <c r="AG18" s="6">
        <v>460</v>
      </c>
      <c r="AH18" s="2">
        <v>645</v>
      </c>
    </row>
    <row r="19" spans="1:34">
      <c r="A19" s="10">
        <f t="shared" si="0"/>
        <v>15</v>
      </c>
      <c r="B19" s="117" t="s">
        <v>371</v>
      </c>
      <c r="C19" s="113" t="s">
        <v>50</v>
      </c>
      <c r="D19" s="129">
        <f t="shared" si="1"/>
        <v>620</v>
      </c>
      <c r="E19" s="130">
        <v>20</v>
      </c>
      <c r="F19" s="130"/>
      <c r="G19" s="130">
        <v>70</v>
      </c>
      <c r="H19" s="130"/>
      <c r="I19" s="130">
        <v>40</v>
      </c>
      <c r="J19" s="130"/>
      <c r="K19" s="130">
        <v>55</v>
      </c>
      <c r="L19" s="130"/>
      <c r="M19" s="130"/>
      <c r="N19" s="130">
        <v>300</v>
      </c>
      <c r="O19" s="130"/>
      <c r="P19" s="129"/>
      <c r="Q19" s="129"/>
      <c r="R19" s="129"/>
      <c r="S19" s="129">
        <v>100</v>
      </c>
      <c r="T19">
        <v>35</v>
      </c>
      <c r="AC19" s="13" t="s">
        <v>7</v>
      </c>
      <c r="AD19" s="6">
        <v>55</v>
      </c>
      <c r="AE19" s="6">
        <v>110</v>
      </c>
      <c r="AF19" s="1">
        <v>210</v>
      </c>
      <c r="AG19" s="6">
        <v>300</v>
      </c>
      <c r="AH19" s="2">
        <v>420</v>
      </c>
    </row>
    <row r="20" spans="1:34">
      <c r="A20">
        <f t="shared" si="0"/>
        <v>16</v>
      </c>
      <c r="B20" s="112" t="s">
        <v>355</v>
      </c>
      <c r="C20" s="113" t="s">
        <v>50</v>
      </c>
      <c r="D20" s="129">
        <f t="shared" si="1"/>
        <v>575</v>
      </c>
      <c r="E20" s="130">
        <v>40</v>
      </c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29"/>
      <c r="Q20" s="129"/>
      <c r="R20" s="129">
        <v>125</v>
      </c>
      <c r="S20" s="129">
        <v>300</v>
      </c>
      <c r="T20">
        <v>110</v>
      </c>
      <c r="AC20" s="13" t="s">
        <v>8</v>
      </c>
      <c r="AD20" s="6">
        <v>40</v>
      </c>
      <c r="AE20" s="6">
        <v>85</v>
      </c>
      <c r="AF20" s="1">
        <v>165</v>
      </c>
      <c r="AG20" s="6">
        <v>240</v>
      </c>
      <c r="AH20" s="2">
        <v>335</v>
      </c>
    </row>
    <row r="21" spans="1:34">
      <c r="A21">
        <f t="shared" si="0"/>
        <v>17</v>
      </c>
      <c r="B21" s="112" t="s">
        <v>362</v>
      </c>
      <c r="C21" s="113" t="s">
        <v>50</v>
      </c>
      <c r="D21" s="129">
        <f t="shared" si="1"/>
        <v>555</v>
      </c>
      <c r="E21" s="130">
        <v>30</v>
      </c>
      <c r="F21" s="130"/>
      <c r="G21" s="130"/>
      <c r="H21" s="130">
        <v>30</v>
      </c>
      <c r="I21" s="130"/>
      <c r="J21" s="130"/>
      <c r="K21" s="130"/>
      <c r="L21" s="130"/>
      <c r="M21" s="130"/>
      <c r="N21" s="130"/>
      <c r="O21" s="130"/>
      <c r="P21" s="129"/>
      <c r="Q21" s="129"/>
      <c r="R21" s="129"/>
      <c r="S21" s="129">
        <v>460</v>
      </c>
      <c r="T21">
        <v>35</v>
      </c>
      <c r="AC21" s="13" t="s">
        <v>9</v>
      </c>
      <c r="AD21" s="6">
        <v>30</v>
      </c>
      <c r="AE21" s="6">
        <v>60</v>
      </c>
      <c r="AF21" s="1">
        <v>110</v>
      </c>
      <c r="AG21" s="6">
        <v>160</v>
      </c>
      <c r="AH21" s="2">
        <v>225</v>
      </c>
    </row>
    <row r="22" spans="1:34">
      <c r="A22" s="10">
        <f t="shared" si="0"/>
        <v>18</v>
      </c>
      <c r="B22" s="113" t="s">
        <v>114</v>
      </c>
      <c r="C22" s="113" t="s">
        <v>24</v>
      </c>
      <c r="D22" s="129">
        <f t="shared" si="1"/>
        <v>530</v>
      </c>
      <c r="E22" s="130"/>
      <c r="F22" s="129">
        <v>40</v>
      </c>
      <c r="G22" s="129">
        <v>30</v>
      </c>
      <c r="H22" s="129">
        <v>20</v>
      </c>
      <c r="I22" s="129">
        <v>100</v>
      </c>
      <c r="J22" s="129"/>
      <c r="K22" s="129"/>
      <c r="L22" s="129"/>
      <c r="M22" s="129"/>
      <c r="N22" s="129">
        <v>100</v>
      </c>
      <c r="O22" s="130"/>
      <c r="P22" s="129"/>
      <c r="Q22" s="131"/>
      <c r="R22" s="131"/>
      <c r="S22" s="131">
        <v>240</v>
      </c>
      <c r="T22" s="98"/>
      <c r="U22" s="97"/>
      <c r="V22" s="97"/>
      <c r="AC22" s="13" t="s">
        <v>10</v>
      </c>
      <c r="AD22" s="6">
        <v>20</v>
      </c>
      <c r="AE22" s="6">
        <v>35</v>
      </c>
      <c r="AF22" s="1">
        <v>70</v>
      </c>
      <c r="AG22" s="6">
        <v>100</v>
      </c>
      <c r="AH22" s="2">
        <v>140</v>
      </c>
    </row>
    <row r="23" spans="1:34">
      <c r="A23" s="10">
        <f t="shared" si="0"/>
        <v>19</v>
      </c>
      <c r="B23" s="113" t="s">
        <v>296</v>
      </c>
      <c r="C23" s="113" t="s">
        <v>20</v>
      </c>
      <c r="D23" s="129">
        <f t="shared" si="1"/>
        <v>445</v>
      </c>
      <c r="E23" s="130"/>
      <c r="F23" s="129"/>
      <c r="G23" s="129">
        <v>320</v>
      </c>
      <c r="H23" s="129"/>
      <c r="I23" s="129"/>
      <c r="J23" s="129"/>
      <c r="K23" s="129"/>
      <c r="L23" s="129"/>
      <c r="M23" s="129"/>
      <c r="N23" s="129"/>
      <c r="O23" s="130"/>
      <c r="P23" s="129">
        <v>125</v>
      </c>
      <c r="Q23" s="131"/>
      <c r="R23" s="131"/>
      <c r="S23" s="131"/>
      <c r="T23" s="97"/>
      <c r="U23" s="97"/>
      <c r="V23" s="97"/>
      <c r="AC23" s="14" t="s">
        <v>11</v>
      </c>
      <c r="AD23" s="7">
        <v>10</v>
      </c>
      <c r="AE23" s="7">
        <v>15</v>
      </c>
      <c r="AF23" s="3">
        <v>30</v>
      </c>
      <c r="AG23" s="7">
        <v>40</v>
      </c>
      <c r="AH23" s="4">
        <v>55</v>
      </c>
    </row>
    <row r="24" spans="1:34">
      <c r="A24" s="10">
        <f t="shared" si="0"/>
        <v>20</v>
      </c>
      <c r="B24" s="113" t="s">
        <v>297</v>
      </c>
      <c r="C24" s="113" t="s">
        <v>20</v>
      </c>
      <c r="D24" s="129">
        <f t="shared" si="1"/>
        <v>420</v>
      </c>
      <c r="E24" s="130"/>
      <c r="F24" s="129"/>
      <c r="G24" s="129">
        <v>320</v>
      </c>
      <c r="H24" s="129"/>
      <c r="I24" s="129">
        <v>100</v>
      </c>
      <c r="J24" s="129"/>
      <c r="K24" s="129"/>
      <c r="L24" s="129"/>
      <c r="M24" s="129"/>
      <c r="N24" s="129"/>
      <c r="O24" s="130"/>
      <c r="P24" s="129"/>
      <c r="Q24" s="131"/>
      <c r="R24" s="131"/>
      <c r="S24" s="131"/>
      <c r="T24" s="43"/>
      <c r="U24" s="43"/>
      <c r="V24" s="43"/>
    </row>
    <row r="25" spans="1:34">
      <c r="A25" s="10">
        <f t="shared" si="0"/>
        <v>21</v>
      </c>
      <c r="B25" s="113" t="s">
        <v>108</v>
      </c>
      <c r="C25" s="113" t="s">
        <v>24</v>
      </c>
      <c r="D25" s="129">
        <f t="shared" si="1"/>
        <v>405</v>
      </c>
      <c r="E25" s="130"/>
      <c r="F25" s="129">
        <v>125</v>
      </c>
      <c r="G25" s="129">
        <v>70</v>
      </c>
      <c r="H25" s="129"/>
      <c r="I25" s="129">
        <v>40</v>
      </c>
      <c r="J25" s="129"/>
      <c r="K25" s="129"/>
      <c r="L25" s="129"/>
      <c r="M25" s="129"/>
      <c r="N25" s="129">
        <v>100</v>
      </c>
      <c r="O25" s="130">
        <v>30</v>
      </c>
      <c r="P25" s="129"/>
      <c r="Q25" s="131"/>
      <c r="R25" s="118"/>
      <c r="S25" s="118">
        <v>40</v>
      </c>
      <c r="T25" s="41"/>
      <c r="U25" s="41"/>
      <c r="V25" s="41"/>
    </row>
    <row r="26" spans="1:34">
      <c r="A26">
        <f t="shared" si="0"/>
        <v>22</v>
      </c>
      <c r="B26" s="112" t="s">
        <v>354</v>
      </c>
      <c r="C26" s="113" t="s">
        <v>50</v>
      </c>
      <c r="D26" s="129">
        <f t="shared" si="1"/>
        <v>400</v>
      </c>
      <c r="E26" s="129">
        <v>40</v>
      </c>
      <c r="F26" s="130"/>
      <c r="G26" s="130"/>
      <c r="H26" s="130">
        <v>20</v>
      </c>
      <c r="I26" s="130">
        <v>100</v>
      </c>
      <c r="J26" s="130"/>
      <c r="K26" s="130"/>
      <c r="L26" s="130"/>
      <c r="M26" s="130"/>
      <c r="N26" s="130">
        <v>240</v>
      </c>
      <c r="O26" s="130"/>
      <c r="P26" s="129"/>
      <c r="Q26" s="131"/>
      <c r="R26" s="118"/>
      <c r="S26" s="118"/>
      <c r="T26" s="41"/>
      <c r="U26" s="41"/>
      <c r="V26" s="41"/>
    </row>
    <row r="27" spans="1:34">
      <c r="A27" s="10">
        <f t="shared" si="0"/>
        <v>23</v>
      </c>
      <c r="B27" s="113" t="s">
        <v>428</v>
      </c>
      <c r="C27" s="113" t="s">
        <v>24</v>
      </c>
      <c r="D27" s="129">
        <f t="shared" si="1"/>
        <v>395</v>
      </c>
      <c r="E27" s="130"/>
      <c r="F27" s="129">
        <v>20</v>
      </c>
      <c r="G27" s="129"/>
      <c r="H27" s="129">
        <v>20</v>
      </c>
      <c r="I27" s="129">
        <v>100</v>
      </c>
      <c r="J27" s="129"/>
      <c r="K27" s="129"/>
      <c r="L27" s="129"/>
      <c r="M27" s="129"/>
      <c r="N27" s="129"/>
      <c r="O27" s="130"/>
      <c r="P27" s="129"/>
      <c r="Q27" s="131">
        <v>15</v>
      </c>
      <c r="R27" s="131"/>
      <c r="S27" s="131">
        <v>240</v>
      </c>
      <c r="T27" s="99"/>
      <c r="U27" s="97"/>
      <c r="V27" s="97"/>
    </row>
    <row r="28" spans="1:34">
      <c r="A28" s="10">
        <f t="shared" si="0"/>
        <v>24</v>
      </c>
      <c r="B28" s="120" t="s">
        <v>583</v>
      </c>
      <c r="C28" s="113" t="s">
        <v>20</v>
      </c>
      <c r="D28" s="129">
        <f t="shared" si="1"/>
        <v>385</v>
      </c>
      <c r="E28" s="130"/>
      <c r="F28" s="129"/>
      <c r="G28" s="129"/>
      <c r="H28" s="129"/>
      <c r="I28" s="129">
        <v>110</v>
      </c>
      <c r="J28" s="129"/>
      <c r="K28" s="129"/>
      <c r="L28" s="129"/>
      <c r="M28" s="129"/>
      <c r="N28" s="129"/>
      <c r="O28" s="130">
        <v>30</v>
      </c>
      <c r="P28" s="129"/>
      <c r="Q28" s="129"/>
      <c r="R28" s="129"/>
      <c r="S28" s="129">
        <v>160</v>
      </c>
      <c r="T28">
        <v>85</v>
      </c>
    </row>
    <row r="29" spans="1:34">
      <c r="A29" s="10">
        <f t="shared" si="0"/>
        <v>25</v>
      </c>
      <c r="B29" s="117" t="s">
        <v>313</v>
      </c>
      <c r="C29" s="113" t="s">
        <v>50</v>
      </c>
      <c r="D29" s="129">
        <f t="shared" si="1"/>
        <v>375</v>
      </c>
      <c r="E29" s="130"/>
      <c r="F29" s="129"/>
      <c r="G29" s="129">
        <v>70</v>
      </c>
      <c r="H29" s="129"/>
      <c r="I29" s="129">
        <v>40</v>
      </c>
      <c r="J29" s="129"/>
      <c r="K29" s="129"/>
      <c r="L29" s="129"/>
      <c r="M29" s="129"/>
      <c r="N29" s="129">
        <v>100</v>
      </c>
      <c r="O29" s="130"/>
      <c r="P29" s="129"/>
      <c r="Q29" s="131"/>
      <c r="R29" s="131">
        <v>30</v>
      </c>
      <c r="S29" s="131">
        <v>100</v>
      </c>
      <c r="T29" s="97">
        <v>35</v>
      </c>
      <c r="U29" s="97"/>
      <c r="V29" s="97"/>
    </row>
    <row r="30" spans="1:34">
      <c r="A30" s="10">
        <f t="shared" si="0"/>
        <v>26</v>
      </c>
      <c r="B30" s="124" t="s">
        <v>662</v>
      </c>
      <c r="C30" s="124" t="s">
        <v>50</v>
      </c>
      <c r="D30" s="129">
        <f t="shared" si="1"/>
        <v>365</v>
      </c>
      <c r="E30" s="130"/>
      <c r="F30" s="129"/>
      <c r="G30" s="129"/>
      <c r="H30" s="129"/>
      <c r="I30" s="129"/>
      <c r="J30" s="129"/>
      <c r="K30" s="129">
        <v>20</v>
      </c>
      <c r="L30" s="129"/>
      <c r="M30" s="129"/>
      <c r="N30" s="129"/>
      <c r="O30" s="130"/>
      <c r="P30" s="129"/>
      <c r="Q30" s="129"/>
      <c r="R30" s="129">
        <v>80</v>
      </c>
      <c r="S30" s="129">
        <v>100</v>
      </c>
      <c r="T30">
        <v>165</v>
      </c>
      <c r="AC30" s="36" t="s">
        <v>27</v>
      </c>
      <c r="AD30" s="37"/>
      <c r="AE30" s="37"/>
      <c r="AF30" s="38"/>
    </row>
    <row r="31" spans="1:34">
      <c r="A31" s="10">
        <f t="shared" si="0"/>
        <v>27</v>
      </c>
      <c r="B31" s="112" t="s">
        <v>510</v>
      </c>
      <c r="C31" s="113" t="s">
        <v>20</v>
      </c>
      <c r="D31" s="129">
        <f t="shared" si="1"/>
        <v>350</v>
      </c>
      <c r="E31" s="130"/>
      <c r="F31" s="129"/>
      <c r="G31" s="129"/>
      <c r="H31" s="129"/>
      <c r="I31" s="129">
        <v>100</v>
      </c>
      <c r="J31" s="129"/>
      <c r="K31" s="129"/>
      <c r="L31" s="129"/>
      <c r="M31" s="129">
        <v>250</v>
      </c>
      <c r="N31" s="129"/>
      <c r="O31" s="130"/>
      <c r="P31" s="129"/>
      <c r="Q31" s="131"/>
      <c r="R31" s="118"/>
      <c r="S31" s="118"/>
      <c r="T31" s="41"/>
      <c r="U31" s="41"/>
      <c r="V31" s="41"/>
      <c r="AC31" s="33" t="s">
        <v>0</v>
      </c>
      <c r="AD31" s="26" t="s">
        <v>28</v>
      </c>
      <c r="AE31" s="27" t="s">
        <v>14</v>
      </c>
      <c r="AF31" s="26" t="s">
        <v>29</v>
      </c>
    </row>
    <row r="32" spans="1:34">
      <c r="A32" s="10">
        <f t="shared" si="0"/>
        <v>28</v>
      </c>
      <c r="B32" s="113" t="s">
        <v>301</v>
      </c>
      <c r="C32" s="113" t="s">
        <v>20</v>
      </c>
      <c r="D32" s="129">
        <f t="shared" si="1"/>
        <v>345</v>
      </c>
      <c r="E32" s="130"/>
      <c r="F32" s="129"/>
      <c r="G32" s="129">
        <v>165</v>
      </c>
      <c r="H32" s="129"/>
      <c r="I32" s="129">
        <v>100</v>
      </c>
      <c r="J32" s="129"/>
      <c r="K32" s="129"/>
      <c r="L32" s="129"/>
      <c r="M32" s="129"/>
      <c r="N32" s="129"/>
      <c r="O32" s="130">
        <v>80</v>
      </c>
      <c r="P32" s="129"/>
      <c r="Q32" s="131"/>
      <c r="R32" s="131"/>
      <c r="S32" s="131"/>
      <c r="T32" s="97"/>
      <c r="U32" s="97"/>
      <c r="V32" s="97"/>
      <c r="AC32" s="9" t="e">
        <f t="shared" ref="AC32:AC47" si="2">RANK(AE32,$S$32:$S$47,0)</f>
        <v>#N/A</v>
      </c>
      <c r="AD32" s="24" t="s">
        <v>20</v>
      </c>
      <c r="AE32" s="24">
        <f>SUMIF(Tabel1[Nationality],AD32,Tabel1[Point])</f>
        <v>8785</v>
      </c>
      <c r="AF32">
        <f>COUNTIF(Tabel1[Nationality],Tabel64849[[#This Row],[Nation]])</f>
        <v>153</v>
      </c>
    </row>
    <row r="33" spans="1:32">
      <c r="A33" s="10">
        <f t="shared" si="0"/>
        <v>29</v>
      </c>
      <c r="B33" s="113" t="s">
        <v>528</v>
      </c>
      <c r="C33" s="113" t="s">
        <v>24</v>
      </c>
      <c r="D33" s="129">
        <f t="shared" si="1"/>
        <v>335</v>
      </c>
      <c r="E33" s="130"/>
      <c r="F33" s="129">
        <v>125</v>
      </c>
      <c r="G33" s="129">
        <v>70</v>
      </c>
      <c r="H33" s="129"/>
      <c r="I33" s="129">
        <v>40</v>
      </c>
      <c r="J33" s="129"/>
      <c r="K33" s="129"/>
      <c r="L33" s="129"/>
      <c r="M33" s="129"/>
      <c r="N33" s="129">
        <v>100</v>
      </c>
      <c r="O33" s="130"/>
      <c r="P33" s="129"/>
      <c r="Q33" s="131"/>
      <c r="R33" s="131"/>
      <c r="S33" s="131"/>
      <c r="T33" s="97"/>
      <c r="U33" s="97"/>
      <c r="V33" s="97"/>
      <c r="AC33" s="9" t="e">
        <f t="shared" si="2"/>
        <v>#N/A</v>
      </c>
      <c r="AD33" s="24" t="s">
        <v>47</v>
      </c>
      <c r="AE33" s="24">
        <f>SUMIF(Tabel1[Nationality],AD33,Tabel1[Point])</f>
        <v>2705</v>
      </c>
      <c r="AF33">
        <f>COUNTIF(Tabel1[Nationality],Tabel64849[[#This Row],[Nation]])</f>
        <v>46</v>
      </c>
    </row>
    <row r="34" spans="1:32">
      <c r="A34">
        <f t="shared" si="0"/>
        <v>30</v>
      </c>
      <c r="B34" s="112" t="s">
        <v>356</v>
      </c>
      <c r="C34" s="113" t="s">
        <v>47</v>
      </c>
      <c r="D34" s="129">
        <f t="shared" si="1"/>
        <v>320</v>
      </c>
      <c r="E34" s="129">
        <v>30</v>
      </c>
      <c r="F34" s="130"/>
      <c r="G34" s="130"/>
      <c r="H34" s="130">
        <v>100</v>
      </c>
      <c r="I34" s="130"/>
      <c r="J34" s="130"/>
      <c r="K34" s="130">
        <v>30</v>
      </c>
      <c r="L34" s="130"/>
      <c r="M34" s="130"/>
      <c r="N34" s="130">
        <v>160</v>
      </c>
      <c r="O34" s="130"/>
      <c r="P34" s="129"/>
      <c r="Q34" s="131"/>
      <c r="R34" s="131"/>
      <c r="S34" s="131"/>
      <c r="T34" s="97"/>
      <c r="U34" s="97"/>
      <c r="V34" s="97"/>
      <c r="AC34" s="9" t="e">
        <f t="shared" si="2"/>
        <v>#N/A</v>
      </c>
      <c r="AD34" s="24" t="s">
        <v>24</v>
      </c>
      <c r="AE34" s="24">
        <f>SUMIF(Tabel1[Nationality],AD34,Tabel1[Point])</f>
        <v>3290</v>
      </c>
      <c r="AF34">
        <f>COUNTIF(Tabel1[Nationality],Tabel64849[[#This Row],[Nation]])</f>
        <v>51</v>
      </c>
    </row>
    <row r="35" spans="1:32">
      <c r="A35">
        <f t="shared" si="0"/>
        <v>30</v>
      </c>
      <c r="B35" s="112" t="s">
        <v>357</v>
      </c>
      <c r="C35" s="113" t="s">
        <v>47</v>
      </c>
      <c r="D35" s="129">
        <f t="shared" si="1"/>
        <v>320</v>
      </c>
      <c r="E35" s="129">
        <v>30</v>
      </c>
      <c r="F35" s="130"/>
      <c r="G35" s="130"/>
      <c r="H35" s="130">
        <v>100</v>
      </c>
      <c r="I35" s="130"/>
      <c r="J35" s="130"/>
      <c r="K35" s="130">
        <v>30</v>
      </c>
      <c r="L35" s="130"/>
      <c r="M35" s="130"/>
      <c r="N35" s="130">
        <v>160</v>
      </c>
      <c r="O35" s="130"/>
      <c r="P35" s="129"/>
      <c r="Q35" s="131"/>
      <c r="R35" s="131"/>
      <c r="S35" s="131"/>
      <c r="T35" s="97"/>
      <c r="U35" s="97"/>
      <c r="V35" s="97"/>
      <c r="AC35" s="44" t="e">
        <f t="shared" si="2"/>
        <v>#N/A</v>
      </c>
      <c r="AD35" t="s">
        <v>50</v>
      </c>
      <c r="AE35">
        <f>SUMIF(Tabel1[Nationality],AD35,Tabel1[Point])</f>
        <v>2915</v>
      </c>
      <c r="AF35" s="10">
        <f>COUNTIF(Tabel1[Nationality],Tabel64849[[#This Row],[Nation]])</f>
        <v>36</v>
      </c>
    </row>
    <row r="36" spans="1:32">
      <c r="A36" s="10">
        <f t="shared" si="0"/>
        <v>32</v>
      </c>
      <c r="B36" s="112" t="s">
        <v>360</v>
      </c>
      <c r="C36" s="113" t="s">
        <v>46</v>
      </c>
      <c r="D36" s="129">
        <f t="shared" si="1"/>
        <v>300</v>
      </c>
      <c r="E36" s="129">
        <v>30</v>
      </c>
      <c r="F36" s="130"/>
      <c r="G36" s="130">
        <v>110</v>
      </c>
      <c r="H36" s="130"/>
      <c r="I36" s="130">
        <v>160</v>
      </c>
      <c r="J36" s="130"/>
      <c r="K36" s="130"/>
      <c r="L36" s="130"/>
      <c r="M36" s="130"/>
      <c r="N36" s="130"/>
      <c r="O36" s="130"/>
      <c r="P36" s="129"/>
      <c r="Q36" s="131"/>
      <c r="R36" s="131"/>
      <c r="S36" s="131"/>
      <c r="T36" s="97"/>
      <c r="U36" s="97"/>
      <c r="V36" s="97"/>
      <c r="AC36" s="44" t="e">
        <f t="shared" si="2"/>
        <v>#N/A</v>
      </c>
      <c r="AD36" t="s">
        <v>46</v>
      </c>
      <c r="AE36">
        <f>SUMIF(Tabel1[Nationality],AD36,Tabel1[Point])</f>
        <v>670</v>
      </c>
      <c r="AF36" s="10">
        <f>COUNTIF(Tabel1[Nationality],Tabel64849[[#This Row],[Nation]])</f>
        <v>10</v>
      </c>
    </row>
    <row r="37" spans="1:32">
      <c r="A37" s="10">
        <f t="shared" si="0"/>
        <v>33</v>
      </c>
      <c r="B37" s="112" t="s">
        <v>369</v>
      </c>
      <c r="C37" s="113" t="s">
        <v>50</v>
      </c>
      <c r="D37" s="129">
        <f t="shared" si="1"/>
        <v>295</v>
      </c>
      <c r="E37" s="130">
        <v>20</v>
      </c>
      <c r="F37" s="130"/>
      <c r="G37" s="130">
        <v>70</v>
      </c>
      <c r="H37" s="130"/>
      <c r="I37" s="130">
        <v>40</v>
      </c>
      <c r="J37" s="130"/>
      <c r="K37" s="130"/>
      <c r="L37" s="130"/>
      <c r="M37" s="130"/>
      <c r="N37" s="130"/>
      <c r="O37" s="130"/>
      <c r="P37" s="129"/>
      <c r="Q37" s="129"/>
      <c r="R37" s="129">
        <v>30</v>
      </c>
      <c r="S37" s="129">
        <v>100</v>
      </c>
      <c r="T37">
        <v>35</v>
      </c>
      <c r="AC37" s="44" t="e">
        <f t="shared" si="2"/>
        <v>#N/A</v>
      </c>
      <c r="AD37" t="s">
        <v>45</v>
      </c>
      <c r="AE37">
        <f>SUMIF(Tabel1[Nationality],AD37,Tabel1[Point])</f>
        <v>465</v>
      </c>
      <c r="AF37" s="10">
        <f>COUNTIF(Tabel1[Nationality],Tabel64849[[#This Row],[Nation]])</f>
        <v>17</v>
      </c>
    </row>
    <row r="38" spans="1:32">
      <c r="A38" s="10">
        <f t="shared" si="0"/>
        <v>34</v>
      </c>
      <c r="B38" s="117" t="s">
        <v>512</v>
      </c>
      <c r="C38" s="113" t="s">
        <v>47</v>
      </c>
      <c r="D38" s="129">
        <f t="shared" si="1"/>
        <v>280</v>
      </c>
      <c r="E38" s="130">
        <v>20</v>
      </c>
      <c r="F38" s="129"/>
      <c r="G38" s="129"/>
      <c r="H38" s="129"/>
      <c r="I38" s="129">
        <v>100</v>
      </c>
      <c r="J38" s="129"/>
      <c r="K38" s="129"/>
      <c r="L38" s="129"/>
      <c r="M38" s="129"/>
      <c r="N38" s="129">
        <v>160</v>
      </c>
      <c r="O38" s="130"/>
      <c r="P38" s="129"/>
      <c r="Q38" s="131"/>
      <c r="R38" s="131"/>
      <c r="S38" s="131"/>
      <c r="T38" s="97"/>
      <c r="U38" s="97"/>
      <c r="V38" s="97"/>
      <c r="AC38" s="9" t="e">
        <f t="shared" si="2"/>
        <v>#N/A</v>
      </c>
      <c r="AD38" s="24" t="s">
        <v>42</v>
      </c>
      <c r="AE38" s="24">
        <f>SUMIF(Tabel1[Nationality],AD38,Tabel1[Point])</f>
        <v>1785</v>
      </c>
      <c r="AF38">
        <f>COUNTIF(Tabel1[Nationality],Tabel64849[[#This Row],[Nation]])</f>
        <v>3</v>
      </c>
    </row>
    <row r="39" spans="1:32">
      <c r="A39">
        <f t="shared" si="0"/>
        <v>35</v>
      </c>
      <c r="B39" s="112" t="s">
        <v>359</v>
      </c>
      <c r="C39" s="113" t="s">
        <v>47</v>
      </c>
      <c r="D39" s="129">
        <f t="shared" si="1"/>
        <v>270</v>
      </c>
      <c r="E39" s="130">
        <v>30</v>
      </c>
      <c r="F39" s="130"/>
      <c r="G39" s="130"/>
      <c r="H39" s="130"/>
      <c r="I39" s="130"/>
      <c r="J39" s="130"/>
      <c r="K39" s="130">
        <v>80</v>
      </c>
      <c r="L39" s="130"/>
      <c r="M39" s="130"/>
      <c r="N39" s="130"/>
      <c r="O39" s="130"/>
      <c r="P39" s="129"/>
      <c r="Q39" s="129"/>
      <c r="R39" s="129"/>
      <c r="S39" s="129">
        <v>160</v>
      </c>
      <c r="AC39" s="9" t="e">
        <f t="shared" si="2"/>
        <v>#N/A</v>
      </c>
      <c r="AD39" s="24" t="s">
        <v>19</v>
      </c>
      <c r="AE39" s="24">
        <f>SUMIF(Tabel1[Nationality],AD39,Tabel1[Point])</f>
        <v>120</v>
      </c>
      <c r="AF39">
        <f>COUNTIF(Tabel1[Nationality],Tabel64849[[#This Row],[Nation]])</f>
        <v>5</v>
      </c>
    </row>
    <row r="40" spans="1:32">
      <c r="A40" s="10">
        <f t="shared" si="0"/>
        <v>36</v>
      </c>
      <c r="B40" s="113" t="s">
        <v>767</v>
      </c>
      <c r="C40" s="113" t="s">
        <v>20</v>
      </c>
      <c r="D40" s="129">
        <f t="shared" si="1"/>
        <v>250</v>
      </c>
      <c r="E40" s="130"/>
      <c r="F40" s="129"/>
      <c r="G40" s="129"/>
      <c r="H40" s="129"/>
      <c r="I40" s="129"/>
      <c r="J40" s="129"/>
      <c r="K40" s="129"/>
      <c r="L40" s="129"/>
      <c r="M40" s="129">
        <v>250</v>
      </c>
      <c r="N40" s="129"/>
      <c r="O40" s="130"/>
      <c r="P40" s="129"/>
      <c r="Q40" s="131"/>
      <c r="R40" s="131"/>
      <c r="S40" s="131"/>
      <c r="T40" s="97"/>
      <c r="U40" s="97"/>
      <c r="V40" s="97"/>
      <c r="AC40" s="44" t="e">
        <f t="shared" si="2"/>
        <v>#N/A</v>
      </c>
      <c r="AD40" t="s">
        <v>49</v>
      </c>
      <c r="AE40">
        <f>SUMIF(Tabel1[Nationality],AD40,Tabel1[Point])</f>
        <v>90</v>
      </c>
      <c r="AF40" s="10">
        <f>COUNTIF(Tabel1[Nationality],Tabel64849[[#This Row],[Nation]])</f>
        <v>2</v>
      </c>
    </row>
    <row r="41" spans="1:32">
      <c r="A41" s="10">
        <f t="shared" si="0"/>
        <v>37</v>
      </c>
      <c r="B41" s="146" t="s">
        <v>273</v>
      </c>
      <c r="C41" s="113" t="s">
        <v>20</v>
      </c>
      <c r="D41" s="129">
        <f t="shared" si="1"/>
        <v>225</v>
      </c>
      <c r="E41" s="130"/>
      <c r="F41" s="129"/>
      <c r="G41" s="129"/>
      <c r="H41" s="129"/>
      <c r="I41" s="129">
        <v>110</v>
      </c>
      <c r="J41" s="129"/>
      <c r="K41" s="129"/>
      <c r="L41" s="129"/>
      <c r="M41" s="129"/>
      <c r="N41" s="129"/>
      <c r="O41" s="130">
        <v>30</v>
      </c>
      <c r="P41" s="129"/>
      <c r="Q41" s="129"/>
      <c r="R41" s="129"/>
      <c r="S41" s="129"/>
      <c r="T41">
        <v>85</v>
      </c>
      <c r="AC41" s="44" t="e">
        <f t="shared" si="2"/>
        <v>#N/A</v>
      </c>
      <c r="AD41" t="s">
        <v>43</v>
      </c>
      <c r="AE41">
        <f>SUMIF(Tabel1[Nationality],AD41,Tabel1[Point])</f>
        <v>85</v>
      </c>
      <c r="AF41" s="10">
        <f>COUNTIF(Tabel1[Nationality],Tabel64849[[#This Row],[Nation]])</f>
        <v>1</v>
      </c>
    </row>
    <row r="42" spans="1:32">
      <c r="A42" s="10">
        <f t="shared" si="0"/>
        <v>38</v>
      </c>
      <c r="B42" s="113" t="s">
        <v>256</v>
      </c>
      <c r="C42" s="113" t="s">
        <v>20</v>
      </c>
      <c r="D42" s="129">
        <f t="shared" si="1"/>
        <v>220</v>
      </c>
      <c r="E42" s="130"/>
      <c r="F42" s="129"/>
      <c r="G42" s="129"/>
      <c r="H42" s="129"/>
      <c r="I42" s="129">
        <v>165</v>
      </c>
      <c r="J42" s="129"/>
      <c r="K42" s="129"/>
      <c r="L42" s="129"/>
      <c r="M42" s="129"/>
      <c r="N42" s="129"/>
      <c r="O42" s="130">
        <v>55</v>
      </c>
      <c r="P42" s="129"/>
      <c r="Q42" s="131"/>
      <c r="R42" s="131"/>
      <c r="S42" s="131"/>
      <c r="T42" s="97"/>
      <c r="U42" s="97"/>
      <c r="V42" s="97"/>
      <c r="AC42" s="44">
        <f t="shared" si="2"/>
        <v>4</v>
      </c>
      <c r="AD42" t="s">
        <v>41</v>
      </c>
      <c r="AE42">
        <f>SUMIF(Tabel1[Nationality],AD42,Tabel1[Point])</f>
        <v>40</v>
      </c>
      <c r="AF42" s="10">
        <f>COUNTIF(Tabel1[Nationality],Tabel64849[[#This Row],[Nation]])</f>
        <v>4</v>
      </c>
    </row>
    <row r="43" spans="1:32">
      <c r="A43" s="10">
        <f t="shared" si="0"/>
        <v>39</v>
      </c>
      <c r="B43" s="117" t="s">
        <v>346</v>
      </c>
      <c r="C43" s="113" t="s">
        <v>24</v>
      </c>
      <c r="D43" s="129">
        <f t="shared" si="1"/>
        <v>215</v>
      </c>
      <c r="E43" s="130"/>
      <c r="F43" s="129"/>
      <c r="G43" s="129">
        <v>30</v>
      </c>
      <c r="H43" s="129"/>
      <c r="I43" s="129"/>
      <c r="J43" s="129"/>
      <c r="K43" s="129"/>
      <c r="L43" s="129"/>
      <c r="M43" s="129"/>
      <c r="N43" s="129">
        <v>100</v>
      </c>
      <c r="O43" s="130"/>
      <c r="P43" s="129"/>
      <c r="Q43" s="129">
        <v>85</v>
      </c>
      <c r="R43" s="129"/>
      <c r="S43" s="129"/>
      <c r="AC43" s="9">
        <f t="shared" si="2"/>
        <v>4</v>
      </c>
      <c r="AD43" s="24" t="s">
        <v>25</v>
      </c>
      <c r="AE43" s="24">
        <f>SUMIF(Tabel1[Nationality],AD43,Tabel1[Point])</f>
        <v>40</v>
      </c>
      <c r="AF43">
        <f>COUNTIF(Tabel1[Nationality],Tabel64849[[#This Row],[Nation]])</f>
        <v>1</v>
      </c>
    </row>
    <row r="44" spans="1:32">
      <c r="A44" s="10">
        <f t="shared" si="0"/>
        <v>40</v>
      </c>
      <c r="B44" s="117" t="s">
        <v>335</v>
      </c>
      <c r="C44" s="113" t="s">
        <v>20</v>
      </c>
      <c r="D44" s="129">
        <f t="shared" si="1"/>
        <v>205</v>
      </c>
      <c r="E44" s="130"/>
      <c r="F44" s="129"/>
      <c r="G44" s="129">
        <v>30</v>
      </c>
      <c r="H44" s="129"/>
      <c r="I44" s="129">
        <v>40</v>
      </c>
      <c r="J44" s="129">
        <v>35</v>
      </c>
      <c r="K44" s="129"/>
      <c r="L44" s="129"/>
      <c r="M44" s="129"/>
      <c r="N44" s="129"/>
      <c r="O44" s="130"/>
      <c r="P44" s="129"/>
      <c r="Q44" s="129"/>
      <c r="R44" s="129"/>
      <c r="S44" s="129">
        <v>100</v>
      </c>
      <c r="AC44" s="44" t="e">
        <f t="shared" si="2"/>
        <v>#N/A</v>
      </c>
      <c r="AD44" t="s">
        <v>44</v>
      </c>
      <c r="AE44">
        <f>SUMIF(Tabel1[Nationality],AD44,Tabel1[Point])</f>
        <v>0</v>
      </c>
      <c r="AF44" s="10">
        <f>COUNTIF(Tabel1[Nationality],Tabel64849[[#This Row],[Nation]])</f>
        <v>0</v>
      </c>
    </row>
    <row r="45" spans="1:32">
      <c r="A45" s="10">
        <f t="shared" si="0"/>
        <v>41</v>
      </c>
      <c r="B45" s="117" t="s">
        <v>871</v>
      </c>
      <c r="C45" s="113" t="s">
        <v>25</v>
      </c>
      <c r="D45" s="129">
        <f t="shared" si="1"/>
        <v>200</v>
      </c>
      <c r="E45" s="130"/>
      <c r="F45" s="129"/>
      <c r="G45" s="129"/>
      <c r="H45" s="129"/>
      <c r="I45" s="129">
        <v>40</v>
      </c>
      <c r="J45" s="129"/>
      <c r="K45" s="129"/>
      <c r="L45" s="129"/>
      <c r="M45" s="129"/>
      <c r="N45" s="129">
        <v>160</v>
      </c>
      <c r="O45" s="130"/>
      <c r="P45" s="129"/>
      <c r="Q45" s="131"/>
      <c r="R45" s="131"/>
      <c r="S45" s="131"/>
      <c r="T45" s="99"/>
      <c r="U45" s="97"/>
      <c r="V45" s="97"/>
      <c r="AC45" s="9" t="e">
        <f t="shared" si="2"/>
        <v>#N/A</v>
      </c>
      <c r="AD45" s="24" t="s">
        <v>51</v>
      </c>
      <c r="AE45" s="24">
        <f>SUMIF(Tabel1[Nationality],AD45,Tabel1[Point])</f>
        <v>110</v>
      </c>
      <c r="AF45">
        <f>COUNTIF(Tabel1[Nationality],Tabel64849[[#This Row],[Nation]])</f>
        <v>2</v>
      </c>
    </row>
    <row r="46" spans="1:32">
      <c r="A46" s="10">
        <f t="shared" si="0"/>
        <v>41</v>
      </c>
      <c r="B46" s="112" t="s">
        <v>507</v>
      </c>
      <c r="C46" s="113" t="s">
        <v>20</v>
      </c>
      <c r="D46" s="129">
        <f t="shared" si="1"/>
        <v>200</v>
      </c>
      <c r="E46" s="130"/>
      <c r="F46" s="129"/>
      <c r="G46" s="129"/>
      <c r="H46" s="129"/>
      <c r="I46" s="129">
        <v>160</v>
      </c>
      <c r="J46" s="129"/>
      <c r="K46" s="129"/>
      <c r="L46" s="129"/>
      <c r="M46" s="129"/>
      <c r="N46" s="129"/>
      <c r="O46" s="130">
        <v>40</v>
      </c>
      <c r="P46" s="129"/>
      <c r="Q46" s="131"/>
      <c r="R46" s="131"/>
      <c r="S46" s="131"/>
      <c r="T46" s="99"/>
      <c r="U46" s="97"/>
      <c r="V46" s="97"/>
      <c r="AC46" s="44" t="e">
        <f t="shared" si="2"/>
        <v>#N/A</v>
      </c>
      <c r="AE46">
        <f>SUMIF(Tabel1[Nationality],AD46,Tabel1[Point])</f>
        <v>0</v>
      </c>
      <c r="AF46" s="10">
        <f>COUNTIF(Tabel1[Nationality],Tabel64849[[#This Row],[Nation]])</f>
        <v>0</v>
      </c>
    </row>
    <row r="47" spans="1:32">
      <c r="A47" s="10">
        <f t="shared" si="0"/>
        <v>41</v>
      </c>
      <c r="B47" s="93" t="s">
        <v>545</v>
      </c>
      <c r="C47" s="114" t="s">
        <v>501</v>
      </c>
      <c r="D47" s="129">
        <f t="shared" si="1"/>
        <v>200</v>
      </c>
      <c r="E47" s="130"/>
      <c r="F47" s="129"/>
      <c r="G47" s="129"/>
      <c r="H47" s="129"/>
      <c r="I47" s="129"/>
      <c r="J47" s="129"/>
      <c r="K47" s="129"/>
      <c r="L47" s="129"/>
      <c r="M47" s="129"/>
      <c r="N47" s="129">
        <v>160</v>
      </c>
      <c r="O47" s="130"/>
      <c r="P47" s="129"/>
      <c r="Q47" s="131"/>
      <c r="R47" s="131"/>
      <c r="S47" s="131">
        <v>40</v>
      </c>
      <c r="T47" s="99"/>
      <c r="U47" s="97"/>
      <c r="V47" s="97"/>
      <c r="AC47" s="44" t="e">
        <f t="shared" si="2"/>
        <v>#N/A</v>
      </c>
      <c r="AD47" t="s">
        <v>48</v>
      </c>
      <c r="AE47">
        <f>SUMIF(Tabel1[Nationality],AD47,Tabel1[Point])</f>
        <v>0</v>
      </c>
      <c r="AF47" s="10">
        <f>COUNTIF(Tabel1[Nationality],Tabel64849[[#This Row],[Nation]])</f>
        <v>0</v>
      </c>
    </row>
    <row r="48" spans="1:32">
      <c r="A48" s="10">
        <f t="shared" si="0"/>
        <v>41</v>
      </c>
      <c r="B48" s="93" t="s">
        <v>861</v>
      </c>
      <c r="C48" s="114" t="s">
        <v>24</v>
      </c>
      <c r="D48" s="129">
        <f t="shared" si="1"/>
        <v>200</v>
      </c>
      <c r="E48" s="130"/>
      <c r="F48" s="129"/>
      <c r="G48" s="129"/>
      <c r="H48" s="129"/>
      <c r="I48" s="129"/>
      <c r="J48" s="129"/>
      <c r="K48" s="129"/>
      <c r="L48" s="129"/>
      <c r="M48" s="129"/>
      <c r="N48" s="129">
        <v>40</v>
      </c>
      <c r="O48" s="130"/>
      <c r="P48" s="129"/>
      <c r="Q48" s="129">
        <v>60</v>
      </c>
      <c r="R48" s="129"/>
      <c r="S48" s="129">
        <v>100</v>
      </c>
    </row>
    <row r="49" spans="1:22">
      <c r="A49" s="10">
        <f t="shared" si="0"/>
        <v>41</v>
      </c>
      <c r="B49" s="93" t="s">
        <v>862</v>
      </c>
      <c r="C49" s="114" t="s">
        <v>24</v>
      </c>
      <c r="D49" s="129">
        <f t="shared" si="1"/>
        <v>200</v>
      </c>
      <c r="E49" s="130"/>
      <c r="F49" s="129"/>
      <c r="G49" s="129"/>
      <c r="H49" s="129"/>
      <c r="I49" s="129"/>
      <c r="J49" s="129"/>
      <c r="K49" s="129"/>
      <c r="L49" s="129"/>
      <c r="M49" s="129"/>
      <c r="N49" s="129">
        <v>40</v>
      </c>
      <c r="O49" s="130"/>
      <c r="P49" s="129"/>
      <c r="Q49" s="129">
        <v>60</v>
      </c>
      <c r="R49" s="129"/>
      <c r="S49" s="129">
        <v>100</v>
      </c>
    </row>
    <row r="50" spans="1:22">
      <c r="A50" s="10">
        <f t="shared" si="0"/>
        <v>41</v>
      </c>
      <c r="B50" s="93" t="s">
        <v>1191</v>
      </c>
      <c r="C50" s="93" t="s">
        <v>50</v>
      </c>
      <c r="D50" s="129">
        <f t="shared" si="1"/>
        <v>200</v>
      </c>
      <c r="E50" s="130"/>
      <c r="F50" s="129"/>
      <c r="G50" s="129"/>
      <c r="H50" s="129"/>
      <c r="I50" s="129"/>
      <c r="J50" s="129"/>
      <c r="K50" s="129"/>
      <c r="L50" s="129"/>
      <c r="M50" s="129"/>
      <c r="N50" s="129"/>
      <c r="O50" s="130"/>
      <c r="P50" s="129"/>
      <c r="Q50" s="129"/>
      <c r="R50" s="129">
        <v>40</v>
      </c>
      <c r="S50" s="129">
        <v>160</v>
      </c>
    </row>
    <row r="51" spans="1:22">
      <c r="A51" s="10">
        <f t="shared" si="0"/>
        <v>47</v>
      </c>
      <c r="B51" s="113" t="s">
        <v>790</v>
      </c>
      <c r="C51" s="113" t="s">
        <v>20</v>
      </c>
      <c r="D51" s="129">
        <f t="shared" si="1"/>
        <v>195</v>
      </c>
      <c r="E51" s="130"/>
      <c r="F51" s="129"/>
      <c r="G51" s="129"/>
      <c r="H51" s="129"/>
      <c r="I51" s="129"/>
      <c r="J51" s="129"/>
      <c r="K51" s="129"/>
      <c r="L51" s="129"/>
      <c r="M51" s="129">
        <v>35</v>
      </c>
      <c r="N51" s="129"/>
      <c r="O51" s="130"/>
      <c r="P51" s="129"/>
      <c r="Q51" s="129"/>
      <c r="R51" s="129"/>
      <c r="S51" s="129">
        <v>160</v>
      </c>
    </row>
    <row r="52" spans="1:22">
      <c r="A52" s="10">
        <f t="shared" si="0"/>
        <v>48</v>
      </c>
      <c r="B52" s="117" t="s">
        <v>316</v>
      </c>
      <c r="C52" s="113" t="s">
        <v>20</v>
      </c>
      <c r="D52" s="129">
        <f t="shared" si="1"/>
        <v>170</v>
      </c>
      <c r="E52" s="130"/>
      <c r="F52" s="129"/>
      <c r="G52" s="129">
        <v>70</v>
      </c>
      <c r="H52" s="129"/>
      <c r="I52" s="129">
        <v>100</v>
      </c>
      <c r="J52" s="129"/>
      <c r="K52" s="129"/>
      <c r="L52" s="129"/>
      <c r="M52" s="129"/>
      <c r="N52" s="129"/>
      <c r="O52" s="130"/>
      <c r="P52" s="129"/>
      <c r="Q52" s="131"/>
      <c r="R52" s="131"/>
      <c r="S52" s="131"/>
      <c r="T52" s="99"/>
      <c r="U52" s="97"/>
      <c r="V52" s="97"/>
    </row>
    <row r="53" spans="1:22">
      <c r="A53" s="10">
        <f t="shared" si="0"/>
        <v>48</v>
      </c>
      <c r="B53" s="117" t="s">
        <v>317</v>
      </c>
      <c r="C53" s="113" t="s">
        <v>20</v>
      </c>
      <c r="D53" s="129">
        <f t="shared" si="1"/>
        <v>170</v>
      </c>
      <c r="E53" s="130"/>
      <c r="F53" s="129"/>
      <c r="G53" s="129">
        <v>70</v>
      </c>
      <c r="H53" s="129"/>
      <c r="I53" s="129">
        <v>100</v>
      </c>
      <c r="J53" s="129"/>
      <c r="K53" s="129"/>
      <c r="L53" s="129"/>
      <c r="M53" s="129"/>
      <c r="N53" s="129"/>
      <c r="O53" s="130"/>
      <c r="P53" s="129"/>
      <c r="Q53" s="131"/>
      <c r="R53" s="131"/>
      <c r="S53" s="131"/>
      <c r="T53" s="97"/>
      <c r="U53" s="97"/>
      <c r="V53" s="97"/>
    </row>
    <row r="54" spans="1:22">
      <c r="A54" s="10">
        <f t="shared" si="0"/>
        <v>50</v>
      </c>
      <c r="B54" s="113" t="s">
        <v>300</v>
      </c>
      <c r="C54" s="113" t="s">
        <v>20</v>
      </c>
      <c r="D54" s="129">
        <f t="shared" si="1"/>
        <v>165</v>
      </c>
      <c r="E54" s="130"/>
      <c r="F54" s="129"/>
      <c r="G54" s="129">
        <v>165</v>
      </c>
      <c r="H54" s="129"/>
      <c r="I54" s="129"/>
      <c r="J54" s="129"/>
      <c r="K54" s="129"/>
      <c r="L54" s="129"/>
      <c r="M54" s="129"/>
      <c r="N54" s="129"/>
      <c r="O54" s="130"/>
      <c r="P54" s="129"/>
      <c r="Q54" s="131"/>
      <c r="R54" s="131"/>
      <c r="S54" s="131"/>
      <c r="T54" s="97"/>
      <c r="U54" s="97"/>
      <c r="V54" s="97"/>
    </row>
    <row r="55" spans="1:22">
      <c r="A55" s="10">
        <f t="shared" si="0"/>
        <v>50</v>
      </c>
      <c r="B55" s="113" t="s">
        <v>582</v>
      </c>
      <c r="C55" s="113" t="s">
        <v>20</v>
      </c>
      <c r="D55" s="129">
        <f t="shared" si="1"/>
        <v>165</v>
      </c>
      <c r="E55" s="130"/>
      <c r="F55" s="129"/>
      <c r="G55" s="129"/>
      <c r="H55" s="129"/>
      <c r="I55" s="129">
        <v>165</v>
      </c>
      <c r="J55" s="129"/>
      <c r="K55" s="129"/>
      <c r="L55" s="129"/>
      <c r="M55" s="129"/>
      <c r="N55" s="129"/>
      <c r="O55" s="130"/>
      <c r="P55" s="129"/>
      <c r="Q55" s="131"/>
      <c r="R55" s="131"/>
      <c r="S55" s="131"/>
      <c r="T55" s="99"/>
      <c r="U55" s="97"/>
      <c r="V55" s="97"/>
    </row>
    <row r="56" spans="1:22">
      <c r="A56" s="10">
        <f t="shared" si="0"/>
        <v>50</v>
      </c>
      <c r="B56" s="113" t="s">
        <v>768</v>
      </c>
      <c r="C56" s="113" t="s">
        <v>20</v>
      </c>
      <c r="D56" s="129">
        <f t="shared" si="1"/>
        <v>165</v>
      </c>
      <c r="E56" s="130"/>
      <c r="F56" s="129"/>
      <c r="G56" s="129"/>
      <c r="H56" s="129"/>
      <c r="I56" s="129"/>
      <c r="J56" s="129"/>
      <c r="K56" s="129"/>
      <c r="L56" s="129"/>
      <c r="M56" s="129">
        <v>165</v>
      </c>
      <c r="N56" s="129"/>
      <c r="O56" s="130"/>
      <c r="P56" s="129"/>
      <c r="Q56" s="131"/>
      <c r="R56" s="131"/>
      <c r="S56" s="131"/>
      <c r="T56" s="99"/>
      <c r="U56" s="97"/>
      <c r="V56" s="97"/>
    </row>
    <row r="57" spans="1:22">
      <c r="A57" s="10">
        <f t="shared" si="0"/>
        <v>50</v>
      </c>
      <c r="B57" s="113" t="s">
        <v>769</v>
      </c>
      <c r="C57" s="113" t="s">
        <v>20</v>
      </c>
      <c r="D57" s="129">
        <f t="shared" si="1"/>
        <v>165</v>
      </c>
      <c r="E57" s="130"/>
      <c r="F57" s="129"/>
      <c r="G57" s="129"/>
      <c r="H57" s="129"/>
      <c r="I57" s="129"/>
      <c r="J57" s="129"/>
      <c r="K57" s="129"/>
      <c r="L57" s="129"/>
      <c r="M57" s="129">
        <v>165</v>
      </c>
      <c r="N57" s="129"/>
      <c r="O57" s="130"/>
      <c r="P57" s="129"/>
      <c r="Q57" s="131"/>
      <c r="R57" s="131"/>
      <c r="S57" s="131"/>
      <c r="T57" s="99"/>
      <c r="U57" s="97"/>
      <c r="V57" s="97"/>
    </row>
    <row r="58" spans="1:22">
      <c r="A58" s="10">
        <f t="shared" si="0"/>
        <v>50</v>
      </c>
      <c r="B58" s="113" t="s">
        <v>1122</v>
      </c>
      <c r="C58" s="113" t="s">
        <v>24</v>
      </c>
      <c r="D58" s="129">
        <f t="shared" si="1"/>
        <v>165</v>
      </c>
      <c r="E58" s="130"/>
      <c r="F58" s="129"/>
      <c r="G58" s="129"/>
      <c r="H58" s="129"/>
      <c r="I58" s="129"/>
      <c r="J58" s="129"/>
      <c r="K58" s="129"/>
      <c r="L58" s="129"/>
      <c r="M58" s="129"/>
      <c r="N58" s="129"/>
      <c r="O58" s="130"/>
      <c r="P58" s="129"/>
      <c r="Q58" s="129">
        <v>165</v>
      </c>
      <c r="R58" s="129"/>
      <c r="S58" s="129"/>
    </row>
    <row r="59" spans="1:22">
      <c r="A59" s="10">
        <f t="shared" si="0"/>
        <v>50</v>
      </c>
      <c r="B59" s="113" t="s">
        <v>1123</v>
      </c>
      <c r="C59" s="113" t="s">
        <v>24</v>
      </c>
      <c r="D59" s="129">
        <f t="shared" si="1"/>
        <v>165</v>
      </c>
      <c r="E59" s="130"/>
      <c r="F59" s="129"/>
      <c r="G59" s="129"/>
      <c r="H59" s="129"/>
      <c r="I59" s="129"/>
      <c r="J59" s="129"/>
      <c r="K59" s="129"/>
      <c r="L59" s="129"/>
      <c r="M59" s="129"/>
      <c r="N59" s="129"/>
      <c r="O59" s="130"/>
      <c r="P59" s="129"/>
      <c r="Q59" s="129">
        <v>165</v>
      </c>
      <c r="R59" s="129"/>
      <c r="S59" s="129"/>
    </row>
    <row r="60" spans="1:22">
      <c r="A60" s="10">
        <f t="shared" si="0"/>
        <v>56</v>
      </c>
      <c r="B60" s="112" t="s">
        <v>504</v>
      </c>
      <c r="C60" s="113" t="s">
        <v>19</v>
      </c>
      <c r="D60" s="129">
        <f t="shared" si="1"/>
        <v>160</v>
      </c>
      <c r="E60" s="130"/>
      <c r="F60" s="129"/>
      <c r="G60" s="129"/>
      <c r="H60" s="129"/>
      <c r="I60" s="129">
        <v>160</v>
      </c>
      <c r="J60" s="129"/>
      <c r="K60" s="129"/>
      <c r="L60" s="129"/>
      <c r="M60" s="129"/>
      <c r="N60" s="129"/>
      <c r="O60" s="130"/>
      <c r="P60" s="129"/>
      <c r="Q60" s="131"/>
      <c r="R60" s="131"/>
      <c r="S60" s="131"/>
      <c r="T60" s="97"/>
      <c r="U60" s="97"/>
      <c r="V60" s="97"/>
    </row>
    <row r="61" spans="1:22">
      <c r="A61" s="10">
        <f t="shared" si="0"/>
        <v>56</v>
      </c>
      <c r="B61" s="112" t="s">
        <v>533</v>
      </c>
      <c r="C61" s="113" t="s">
        <v>20</v>
      </c>
      <c r="D61" s="129">
        <f t="shared" si="1"/>
        <v>160</v>
      </c>
      <c r="E61" s="130"/>
      <c r="F61" s="129"/>
      <c r="G61" s="129"/>
      <c r="H61" s="129"/>
      <c r="I61" s="129">
        <v>160</v>
      </c>
      <c r="J61" s="129"/>
      <c r="K61" s="129"/>
      <c r="L61" s="129"/>
      <c r="M61" s="129"/>
      <c r="N61" s="129"/>
      <c r="O61" s="130"/>
      <c r="P61" s="129"/>
      <c r="Q61" s="131"/>
      <c r="R61" s="131"/>
      <c r="S61" s="131"/>
      <c r="T61" s="99"/>
      <c r="U61" s="97"/>
      <c r="V61" s="97"/>
    </row>
    <row r="62" spans="1:22">
      <c r="A62" s="10">
        <f t="shared" si="0"/>
        <v>56</v>
      </c>
      <c r="B62" s="117" t="s">
        <v>463</v>
      </c>
      <c r="C62" s="113" t="s">
        <v>19</v>
      </c>
      <c r="D62" s="129">
        <f t="shared" si="1"/>
        <v>160</v>
      </c>
      <c r="E62" s="130"/>
      <c r="F62" s="129"/>
      <c r="G62" s="129">
        <v>30</v>
      </c>
      <c r="H62" s="129">
        <v>30</v>
      </c>
      <c r="I62" s="129"/>
      <c r="J62" s="129"/>
      <c r="K62" s="129"/>
      <c r="L62" s="129"/>
      <c r="M62" s="129"/>
      <c r="N62" s="129">
        <v>100</v>
      </c>
      <c r="O62" s="130"/>
      <c r="P62" s="129"/>
      <c r="Q62" s="131"/>
      <c r="R62" s="131"/>
      <c r="S62" s="131"/>
      <c r="T62" s="97"/>
      <c r="U62" s="97"/>
      <c r="V62" s="97"/>
    </row>
    <row r="63" spans="1:22">
      <c r="A63" s="10">
        <f t="shared" si="0"/>
        <v>56</v>
      </c>
      <c r="B63" s="93" t="s">
        <v>168</v>
      </c>
      <c r="C63" s="114" t="s">
        <v>47</v>
      </c>
      <c r="D63" s="129">
        <f t="shared" si="1"/>
        <v>160</v>
      </c>
      <c r="E63" s="130"/>
      <c r="F63" s="129"/>
      <c r="G63" s="129"/>
      <c r="H63" s="129"/>
      <c r="I63" s="129"/>
      <c r="J63" s="129"/>
      <c r="K63" s="129"/>
      <c r="L63" s="129"/>
      <c r="M63" s="129"/>
      <c r="N63" s="129"/>
      <c r="O63" s="130"/>
      <c r="P63" s="129"/>
      <c r="Q63" s="129"/>
      <c r="R63" s="129"/>
      <c r="S63" s="129">
        <v>160</v>
      </c>
    </row>
    <row r="64" spans="1:22">
      <c r="A64" s="10">
        <f t="shared" si="0"/>
        <v>60</v>
      </c>
      <c r="B64" s="123" t="s">
        <v>330</v>
      </c>
      <c r="C64" s="113" t="s">
        <v>20</v>
      </c>
      <c r="D64" s="129">
        <f t="shared" si="1"/>
        <v>155</v>
      </c>
      <c r="E64" s="130"/>
      <c r="F64" s="129"/>
      <c r="G64" s="129">
        <v>30</v>
      </c>
      <c r="H64" s="129"/>
      <c r="I64" s="129"/>
      <c r="J64" s="129">
        <v>85</v>
      </c>
      <c r="K64" s="129"/>
      <c r="L64" s="129"/>
      <c r="M64" s="129"/>
      <c r="N64" s="129"/>
      <c r="O64" s="130"/>
      <c r="P64" s="129"/>
      <c r="Q64" s="129"/>
      <c r="R64" s="129"/>
      <c r="S64" s="129">
        <v>40</v>
      </c>
    </row>
    <row r="65" spans="1:20">
      <c r="A65" s="10">
        <f t="shared" si="0"/>
        <v>61</v>
      </c>
      <c r="B65" s="123" t="s">
        <v>391</v>
      </c>
      <c r="C65" s="113" t="s">
        <v>47</v>
      </c>
      <c r="D65" s="129">
        <f t="shared" si="1"/>
        <v>150</v>
      </c>
      <c r="E65" s="130">
        <v>10</v>
      </c>
      <c r="F65" s="129"/>
      <c r="G65" s="129"/>
      <c r="H65" s="129"/>
      <c r="I65" s="129"/>
      <c r="J65" s="129"/>
      <c r="K65" s="129"/>
      <c r="L65" s="129"/>
      <c r="M65" s="129"/>
      <c r="N65" s="129">
        <v>100</v>
      </c>
      <c r="O65" s="130"/>
      <c r="P65" s="129"/>
      <c r="Q65" s="129"/>
      <c r="R65" s="129"/>
      <c r="S65" s="129">
        <v>40</v>
      </c>
    </row>
    <row r="66" spans="1:20">
      <c r="A66" s="10">
        <f t="shared" si="0"/>
        <v>62</v>
      </c>
      <c r="B66" s="121" t="s">
        <v>120</v>
      </c>
      <c r="C66" s="113" t="s">
        <v>49</v>
      </c>
      <c r="D66" s="129">
        <f t="shared" si="1"/>
        <v>140</v>
      </c>
      <c r="E66" s="132"/>
      <c r="F66" s="129">
        <v>30</v>
      </c>
      <c r="G66" s="129">
        <v>30</v>
      </c>
      <c r="H66" s="129"/>
      <c r="I66" s="129"/>
      <c r="J66" s="129"/>
      <c r="K66" s="129"/>
      <c r="L66" s="129"/>
      <c r="M66" s="129"/>
      <c r="N66" s="129"/>
      <c r="O66" s="130"/>
      <c r="P66" s="129"/>
      <c r="Q66" s="129"/>
      <c r="R66" s="129">
        <v>80</v>
      </c>
      <c r="S66" s="129"/>
    </row>
    <row r="67" spans="1:20">
      <c r="A67" s="10">
        <f t="shared" si="0"/>
        <v>62</v>
      </c>
      <c r="B67" s="117" t="s">
        <v>515</v>
      </c>
      <c r="C67" s="113" t="s">
        <v>20</v>
      </c>
      <c r="D67" s="129">
        <f t="shared" si="1"/>
        <v>140</v>
      </c>
      <c r="E67" s="132"/>
      <c r="F67" s="129"/>
      <c r="G67" s="129"/>
      <c r="H67" s="129"/>
      <c r="I67" s="129">
        <v>40</v>
      </c>
      <c r="J67" s="129"/>
      <c r="K67" s="129"/>
      <c r="L67" s="129"/>
      <c r="M67" s="129"/>
      <c r="N67" s="129"/>
      <c r="O67" s="130"/>
      <c r="P67" s="129"/>
      <c r="Q67" s="129"/>
      <c r="R67" s="129"/>
      <c r="S67" s="129">
        <v>100</v>
      </c>
    </row>
    <row r="68" spans="1:20">
      <c r="A68" s="10">
        <f t="shared" si="0"/>
        <v>64</v>
      </c>
      <c r="B68" s="122" t="s">
        <v>658</v>
      </c>
      <c r="C68" s="122" t="s">
        <v>47</v>
      </c>
      <c r="D68" s="129">
        <f t="shared" si="1"/>
        <v>130</v>
      </c>
      <c r="E68" s="132"/>
      <c r="F68" s="129"/>
      <c r="G68" s="129"/>
      <c r="H68" s="129"/>
      <c r="I68" s="129"/>
      <c r="J68" s="129"/>
      <c r="K68" s="129">
        <v>30</v>
      </c>
      <c r="L68" s="129"/>
      <c r="M68" s="129"/>
      <c r="N68" s="129">
        <v>100</v>
      </c>
      <c r="O68" s="130"/>
      <c r="P68" s="129"/>
      <c r="Q68" s="129"/>
      <c r="R68" s="129"/>
      <c r="S68" s="129"/>
    </row>
    <row r="69" spans="1:20">
      <c r="A69" s="10">
        <f t="shared" ref="A69:A132" si="3">RANK(D69,$D$5:$D$606,0)</f>
        <v>64</v>
      </c>
      <c r="B69" s="113" t="s">
        <v>127</v>
      </c>
      <c r="C69" s="113" t="s">
        <v>24</v>
      </c>
      <c r="D69" s="129">
        <f t="shared" ref="D69:D132" si="4">SUM(E69:AA69)</f>
        <v>130</v>
      </c>
      <c r="E69" s="133"/>
      <c r="F69" s="129">
        <v>20</v>
      </c>
      <c r="G69" s="129"/>
      <c r="H69" s="129"/>
      <c r="I69" s="129"/>
      <c r="J69" s="129"/>
      <c r="K69" s="129"/>
      <c r="L69" s="129"/>
      <c r="M69" s="129"/>
      <c r="N69" s="129"/>
      <c r="O69" s="130"/>
      <c r="P69" s="129"/>
      <c r="Q69" s="129">
        <v>110</v>
      </c>
      <c r="R69" s="129"/>
      <c r="S69" s="129"/>
    </row>
    <row r="70" spans="1:20">
      <c r="A70" s="10">
        <f t="shared" si="3"/>
        <v>64</v>
      </c>
      <c r="B70" s="119" t="s">
        <v>454</v>
      </c>
      <c r="C70" s="113" t="s">
        <v>46</v>
      </c>
      <c r="D70" s="129">
        <f t="shared" si="4"/>
        <v>130</v>
      </c>
      <c r="E70" s="133"/>
      <c r="F70" s="129"/>
      <c r="G70" s="129"/>
      <c r="H70" s="129">
        <v>10</v>
      </c>
      <c r="I70" s="129">
        <v>40</v>
      </c>
      <c r="J70" s="129"/>
      <c r="K70" s="129"/>
      <c r="L70" s="129"/>
      <c r="M70" s="129"/>
      <c r="N70" s="129">
        <v>40</v>
      </c>
      <c r="O70" s="130"/>
      <c r="P70" s="129"/>
      <c r="Q70" s="129"/>
      <c r="R70" s="129"/>
      <c r="S70" s="129">
        <v>40</v>
      </c>
    </row>
    <row r="71" spans="1:20">
      <c r="A71" s="10">
        <f t="shared" si="3"/>
        <v>67</v>
      </c>
      <c r="B71" s="117" t="s">
        <v>686</v>
      </c>
      <c r="C71" s="113" t="s">
        <v>20</v>
      </c>
      <c r="D71" s="129">
        <f t="shared" si="4"/>
        <v>125</v>
      </c>
      <c r="E71" s="133"/>
      <c r="F71" s="129"/>
      <c r="G71" s="129"/>
      <c r="H71" s="129"/>
      <c r="I71" s="129"/>
      <c r="J71" s="129"/>
      <c r="K71" s="129"/>
      <c r="L71" s="129">
        <v>125</v>
      </c>
      <c r="M71" s="129"/>
      <c r="N71" s="129"/>
      <c r="O71" s="130"/>
      <c r="P71" s="129"/>
      <c r="Q71" s="129"/>
      <c r="R71" s="129"/>
      <c r="S71" s="129"/>
    </row>
    <row r="72" spans="1:20">
      <c r="A72" s="10">
        <f t="shared" si="3"/>
        <v>67</v>
      </c>
      <c r="B72" s="117" t="s">
        <v>687</v>
      </c>
      <c r="C72" s="113" t="s">
        <v>20</v>
      </c>
      <c r="D72" s="129">
        <f t="shared" si="4"/>
        <v>125</v>
      </c>
      <c r="E72" s="133"/>
      <c r="F72" s="129"/>
      <c r="G72" s="129"/>
      <c r="H72" s="129"/>
      <c r="I72" s="129"/>
      <c r="J72" s="129"/>
      <c r="K72" s="129"/>
      <c r="L72" s="129">
        <v>125</v>
      </c>
      <c r="M72" s="129"/>
      <c r="N72" s="129"/>
      <c r="O72" s="130"/>
      <c r="P72" s="129"/>
      <c r="Q72" s="129"/>
      <c r="R72" s="129"/>
      <c r="S72" s="129"/>
    </row>
    <row r="73" spans="1:20">
      <c r="A73" s="10">
        <f t="shared" si="3"/>
        <v>67</v>
      </c>
      <c r="B73" s="117" t="s">
        <v>309</v>
      </c>
      <c r="C73" s="113" t="s">
        <v>20</v>
      </c>
      <c r="D73" s="129">
        <f t="shared" si="4"/>
        <v>125</v>
      </c>
      <c r="E73" s="133"/>
      <c r="F73" s="129"/>
      <c r="G73" s="129">
        <v>110</v>
      </c>
      <c r="H73" s="129"/>
      <c r="I73" s="129"/>
      <c r="J73" s="129"/>
      <c r="K73" s="129"/>
      <c r="L73" s="129"/>
      <c r="M73" s="129">
        <v>15</v>
      </c>
      <c r="N73" s="129"/>
      <c r="O73" s="130"/>
      <c r="P73" s="129"/>
      <c r="Q73" s="129"/>
      <c r="R73" s="129"/>
      <c r="S73" s="129"/>
    </row>
    <row r="74" spans="1:20">
      <c r="A74" s="10">
        <f t="shared" si="3"/>
        <v>70</v>
      </c>
      <c r="B74" s="112" t="s">
        <v>341</v>
      </c>
      <c r="C74" s="113" t="s">
        <v>45</v>
      </c>
      <c r="D74" s="129">
        <f t="shared" si="4"/>
        <v>120</v>
      </c>
      <c r="E74" s="133"/>
      <c r="F74" s="129"/>
      <c r="G74" s="129">
        <v>30</v>
      </c>
      <c r="H74" s="129"/>
      <c r="I74" s="129"/>
      <c r="J74" s="129"/>
      <c r="K74" s="129"/>
      <c r="L74" s="129">
        <v>80</v>
      </c>
      <c r="M74" s="129"/>
      <c r="N74" s="129"/>
      <c r="O74" s="130">
        <v>10</v>
      </c>
      <c r="P74" s="129"/>
      <c r="Q74" s="129"/>
      <c r="R74" s="129"/>
      <c r="S74" s="129"/>
    </row>
    <row r="75" spans="1:20">
      <c r="A75" s="10">
        <f t="shared" si="3"/>
        <v>70</v>
      </c>
      <c r="B75" s="124" t="s">
        <v>654</v>
      </c>
      <c r="C75" s="124" t="s">
        <v>47</v>
      </c>
      <c r="D75" s="129">
        <f t="shared" si="4"/>
        <v>120</v>
      </c>
      <c r="E75" s="132"/>
      <c r="F75" s="129"/>
      <c r="G75" s="129"/>
      <c r="H75" s="129"/>
      <c r="I75" s="129"/>
      <c r="J75" s="129"/>
      <c r="K75" s="129">
        <v>80</v>
      </c>
      <c r="L75" s="129"/>
      <c r="M75" s="129"/>
      <c r="N75" s="129"/>
      <c r="O75" s="130"/>
      <c r="P75" s="129"/>
      <c r="Q75" s="129"/>
      <c r="R75" s="129"/>
      <c r="S75" s="129">
        <v>40</v>
      </c>
    </row>
    <row r="76" spans="1:20">
      <c r="A76" s="10">
        <f t="shared" si="3"/>
        <v>72</v>
      </c>
      <c r="B76" s="117" t="s">
        <v>331</v>
      </c>
      <c r="C76" s="113" t="s">
        <v>20</v>
      </c>
      <c r="D76" s="129">
        <f t="shared" si="4"/>
        <v>115</v>
      </c>
      <c r="E76" s="133"/>
      <c r="F76" s="129"/>
      <c r="G76" s="129">
        <v>30</v>
      </c>
      <c r="H76" s="129"/>
      <c r="I76" s="129"/>
      <c r="J76" s="129">
        <v>85</v>
      </c>
      <c r="K76" s="129"/>
      <c r="L76" s="129"/>
      <c r="M76" s="129"/>
      <c r="N76" s="129"/>
      <c r="O76" s="130"/>
      <c r="P76" s="129"/>
      <c r="Q76" s="129"/>
      <c r="R76" s="129"/>
      <c r="S76" s="129"/>
    </row>
    <row r="77" spans="1:20">
      <c r="A77" s="10">
        <f t="shared" si="3"/>
        <v>72</v>
      </c>
      <c r="B77" s="134" t="s">
        <v>859</v>
      </c>
      <c r="C77" s="114" t="s">
        <v>24</v>
      </c>
      <c r="D77" s="129">
        <f t="shared" si="4"/>
        <v>115</v>
      </c>
      <c r="E77" s="133"/>
      <c r="F77" s="129"/>
      <c r="G77" s="129"/>
      <c r="H77" s="129"/>
      <c r="I77" s="129"/>
      <c r="J77" s="129"/>
      <c r="K77" s="129"/>
      <c r="L77" s="129"/>
      <c r="M77" s="129"/>
      <c r="N77" s="129">
        <v>100</v>
      </c>
      <c r="O77" s="130"/>
      <c r="P77" s="129"/>
      <c r="Q77" s="129">
        <v>15</v>
      </c>
      <c r="R77" s="129"/>
      <c r="S77" s="129"/>
    </row>
    <row r="78" spans="1:20">
      <c r="A78" s="10">
        <f t="shared" si="3"/>
        <v>72</v>
      </c>
      <c r="B78" s="112" t="s">
        <v>347</v>
      </c>
      <c r="C78" s="113" t="s">
        <v>24</v>
      </c>
      <c r="D78" s="129">
        <f t="shared" si="4"/>
        <v>115</v>
      </c>
      <c r="E78" s="133"/>
      <c r="F78" s="129"/>
      <c r="G78" s="129">
        <v>30</v>
      </c>
      <c r="H78" s="129"/>
      <c r="I78" s="129"/>
      <c r="J78" s="129"/>
      <c r="K78" s="129"/>
      <c r="L78" s="129"/>
      <c r="M78" s="129"/>
      <c r="N78" s="129"/>
      <c r="O78" s="130"/>
      <c r="P78" s="129"/>
      <c r="Q78" s="129">
        <v>85</v>
      </c>
      <c r="R78" s="129"/>
      <c r="S78" s="129"/>
    </row>
    <row r="79" spans="1:20">
      <c r="A79" s="10">
        <f t="shared" si="3"/>
        <v>72</v>
      </c>
      <c r="B79" s="112" t="s">
        <v>1010</v>
      </c>
      <c r="C79" s="125" t="s">
        <v>20</v>
      </c>
      <c r="D79" s="129">
        <f t="shared" si="4"/>
        <v>115</v>
      </c>
      <c r="E79" s="133"/>
      <c r="F79" s="129"/>
      <c r="G79" s="129"/>
      <c r="H79" s="129"/>
      <c r="I79" s="129"/>
      <c r="J79" s="129"/>
      <c r="K79" s="129"/>
      <c r="L79" s="129"/>
      <c r="M79" s="129"/>
      <c r="N79" s="129"/>
      <c r="O79" s="130"/>
      <c r="P79" s="129">
        <v>55</v>
      </c>
      <c r="Q79" s="129"/>
      <c r="R79" s="129"/>
      <c r="S79" s="129"/>
      <c r="T79">
        <v>60</v>
      </c>
    </row>
    <row r="80" spans="1:20">
      <c r="A80" s="10">
        <f t="shared" si="3"/>
        <v>72</v>
      </c>
      <c r="B80" s="112" t="s">
        <v>1011</v>
      </c>
      <c r="C80" s="121" t="s">
        <v>20</v>
      </c>
      <c r="D80" s="129">
        <f t="shared" si="4"/>
        <v>115</v>
      </c>
      <c r="E80" s="133"/>
      <c r="F80" s="129"/>
      <c r="G80" s="129"/>
      <c r="H80" s="129"/>
      <c r="I80" s="129"/>
      <c r="J80" s="129"/>
      <c r="K80" s="129"/>
      <c r="L80" s="129"/>
      <c r="M80" s="129"/>
      <c r="N80" s="129"/>
      <c r="O80" s="130"/>
      <c r="P80" s="129">
        <v>55</v>
      </c>
      <c r="Q80" s="129"/>
      <c r="R80" s="129"/>
      <c r="S80" s="129"/>
      <c r="T80">
        <v>60</v>
      </c>
    </row>
    <row r="81" spans="1:20">
      <c r="A81" s="10">
        <f t="shared" si="3"/>
        <v>77</v>
      </c>
      <c r="B81" s="112" t="s">
        <v>308</v>
      </c>
      <c r="C81" s="113" t="s">
        <v>20</v>
      </c>
      <c r="D81" s="129">
        <f t="shared" si="4"/>
        <v>110</v>
      </c>
      <c r="E81" s="133"/>
      <c r="F81" s="129"/>
      <c r="G81" s="129">
        <v>110</v>
      </c>
      <c r="H81" s="129"/>
      <c r="I81" s="129"/>
      <c r="J81" s="129"/>
      <c r="K81" s="129"/>
      <c r="L81" s="129"/>
      <c r="M81" s="129"/>
      <c r="N81" s="129"/>
      <c r="O81" s="130"/>
      <c r="P81" s="129"/>
      <c r="Q81" s="129"/>
      <c r="R81" s="129"/>
      <c r="S81" s="129"/>
    </row>
    <row r="82" spans="1:20">
      <c r="A82" s="10">
        <f t="shared" si="3"/>
        <v>77</v>
      </c>
      <c r="B82" s="112" t="s">
        <v>310</v>
      </c>
      <c r="C82" s="113" t="s">
        <v>20</v>
      </c>
      <c r="D82" s="129">
        <f t="shared" si="4"/>
        <v>110</v>
      </c>
      <c r="E82" s="133"/>
      <c r="F82" s="129"/>
      <c r="G82" s="129">
        <v>110</v>
      </c>
      <c r="H82" s="129"/>
      <c r="I82" s="129"/>
      <c r="J82" s="129"/>
      <c r="K82" s="129"/>
      <c r="L82" s="129"/>
      <c r="M82" s="129"/>
      <c r="N82" s="129"/>
      <c r="O82" s="130"/>
      <c r="P82" s="129"/>
      <c r="Q82" s="129"/>
      <c r="R82" s="129"/>
      <c r="S82" s="129"/>
    </row>
    <row r="83" spans="1:20">
      <c r="A83" s="10">
        <f t="shared" si="3"/>
        <v>77</v>
      </c>
      <c r="B83" s="117" t="s">
        <v>311</v>
      </c>
      <c r="C83" s="113" t="s">
        <v>20</v>
      </c>
      <c r="D83" s="129">
        <f t="shared" si="4"/>
        <v>110</v>
      </c>
      <c r="E83" s="133"/>
      <c r="F83" s="129"/>
      <c r="G83" s="129">
        <v>110</v>
      </c>
      <c r="H83" s="129"/>
      <c r="I83" s="129"/>
      <c r="J83" s="129"/>
      <c r="K83" s="129"/>
      <c r="L83" s="129"/>
      <c r="M83" s="129"/>
      <c r="N83" s="129"/>
      <c r="O83" s="130"/>
      <c r="P83" s="129"/>
      <c r="Q83" s="129"/>
      <c r="R83" s="129"/>
      <c r="S83" s="129"/>
    </row>
    <row r="84" spans="1:20">
      <c r="A84" s="10">
        <f t="shared" si="3"/>
        <v>77</v>
      </c>
      <c r="B84" s="117" t="s">
        <v>314</v>
      </c>
      <c r="C84" s="113" t="s">
        <v>20</v>
      </c>
      <c r="D84" s="129">
        <f t="shared" si="4"/>
        <v>110</v>
      </c>
      <c r="E84" s="133"/>
      <c r="F84" s="129"/>
      <c r="G84" s="129">
        <v>70</v>
      </c>
      <c r="H84" s="129"/>
      <c r="I84" s="129">
        <v>40</v>
      </c>
      <c r="J84" s="129"/>
      <c r="K84" s="129"/>
      <c r="L84" s="129"/>
      <c r="M84" s="129"/>
      <c r="N84" s="129"/>
      <c r="O84" s="130"/>
      <c r="P84" s="129"/>
      <c r="Q84" s="129"/>
      <c r="R84" s="129"/>
      <c r="S84" s="129"/>
    </row>
    <row r="85" spans="1:20">
      <c r="A85" s="10">
        <f t="shared" si="3"/>
        <v>77</v>
      </c>
      <c r="B85" s="117" t="s">
        <v>315</v>
      </c>
      <c r="C85" s="113" t="s">
        <v>20</v>
      </c>
      <c r="D85" s="129">
        <f t="shared" si="4"/>
        <v>110</v>
      </c>
      <c r="E85" s="133"/>
      <c r="F85" s="129"/>
      <c r="G85" s="129">
        <v>70</v>
      </c>
      <c r="H85" s="129"/>
      <c r="I85" s="129">
        <v>40</v>
      </c>
      <c r="J85" s="129"/>
      <c r="K85" s="129"/>
      <c r="L85" s="129"/>
      <c r="M85" s="129"/>
      <c r="N85" s="129"/>
      <c r="O85" s="130"/>
      <c r="P85" s="129"/>
      <c r="Q85" s="129"/>
      <c r="R85" s="129"/>
      <c r="S85" s="129"/>
    </row>
    <row r="86" spans="1:20">
      <c r="A86" s="10">
        <f t="shared" si="3"/>
        <v>77</v>
      </c>
      <c r="B86" s="121" t="s">
        <v>770</v>
      </c>
      <c r="C86" s="113" t="s">
        <v>20</v>
      </c>
      <c r="D86" s="129">
        <f t="shared" si="4"/>
        <v>110</v>
      </c>
      <c r="E86" s="133"/>
      <c r="F86" s="129"/>
      <c r="G86" s="129"/>
      <c r="H86" s="129"/>
      <c r="I86" s="129"/>
      <c r="J86" s="129"/>
      <c r="K86" s="129"/>
      <c r="L86" s="129"/>
      <c r="M86" s="129">
        <v>110</v>
      </c>
      <c r="N86" s="129"/>
      <c r="O86" s="130"/>
      <c r="P86" s="129"/>
      <c r="Q86" s="129"/>
      <c r="R86" s="129"/>
      <c r="S86" s="129"/>
    </row>
    <row r="87" spans="1:20">
      <c r="A87" s="10">
        <f t="shared" si="3"/>
        <v>77</v>
      </c>
      <c r="B87" s="113" t="s">
        <v>771</v>
      </c>
      <c r="C87" s="113" t="s">
        <v>20</v>
      </c>
      <c r="D87" s="129">
        <f t="shared" si="4"/>
        <v>110</v>
      </c>
      <c r="E87" s="133"/>
      <c r="F87" s="129"/>
      <c r="G87" s="129"/>
      <c r="H87" s="129"/>
      <c r="I87" s="129"/>
      <c r="J87" s="129"/>
      <c r="K87" s="129"/>
      <c r="L87" s="129"/>
      <c r="M87" s="129">
        <v>110</v>
      </c>
      <c r="N87" s="129"/>
      <c r="O87" s="130"/>
      <c r="P87" s="129"/>
      <c r="Q87" s="129"/>
      <c r="R87" s="129"/>
      <c r="S87" s="129"/>
    </row>
    <row r="88" spans="1:20">
      <c r="A88" s="10">
        <f t="shared" si="3"/>
        <v>77</v>
      </c>
      <c r="B88" s="112" t="s">
        <v>318</v>
      </c>
      <c r="C88" s="113" t="s">
        <v>20</v>
      </c>
      <c r="D88" s="129">
        <f t="shared" si="4"/>
        <v>110</v>
      </c>
      <c r="E88" s="133"/>
      <c r="F88" s="129"/>
      <c r="G88" s="129">
        <v>70</v>
      </c>
      <c r="H88" s="129"/>
      <c r="I88" s="129"/>
      <c r="J88" s="129"/>
      <c r="K88" s="129"/>
      <c r="L88" s="129"/>
      <c r="M88" s="129"/>
      <c r="N88" s="129"/>
      <c r="O88" s="130">
        <v>40</v>
      </c>
      <c r="P88" s="129"/>
      <c r="Q88" s="129"/>
      <c r="R88" s="129"/>
      <c r="S88" s="129"/>
    </row>
    <row r="89" spans="1:20">
      <c r="A89" s="10">
        <f t="shared" si="3"/>
        <v>77</v>
      </c>
      <c r="B89" s="113" t="s">
        <v>1124</v>
      </c>
      <c r="C89" s="113" t="s">
        <v>24</v>
      </c>
      <c r="D89" s="129">
        <f t="shared" si="4"/>
        <v>110</v>
      </c>
      <c r="E89" s="133"/>
      <c r="F89" s="129"/>
      <c r="G89" s="129"/>
      <c r="H89" s="129"/>
      <c r="I89" s="129"/>
      <c r="J89" s="129"/>
      <c r="K89" s="129"/>
      <c r="L89" s="129"/>
      <c r="M89" s="129"/>
      <c r="N89" s="129"/>
      <c r="O89" s="130"/>
      <c r="P89" s="129"/>
      <c r="Q89" s="129">
        <v>110</v>
      </c>
      <c r="R89" s="129"/>
      <c r="S89" s="129"/>
    </row>
    <row r="90" spans="1:20">
      <c r="A90" s="10">
        <f t="shared" si="3"/>
        <v>77</v>
      </c>
      <c r="B90" s="67" t="s">
        <v>1310</v>
      </c>
      <c r="C90" s="58" t="s">
        <v>50</v>
      </c>
      <c r="D90" s="129">
        <f t="shared" si="4"/>
        <v>110</v>
      </c>
      <c r="E90" s="133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>
        <v>110</v>
      </c>
    </row>
    <row r="91" spans="1:20">
      <c r="A91" s="10">
        <f t="shared" si="3"/>
        <v>87</v>
      </c>
      <c r="B91" s="117" t="s">
        <v>350</v>
      </c>
      <c r="C91" s="113" t="s">
        <v>20</v>
      </c>
      <c r="D91" s="129">
        <f t="shared" si="4"/>
        <v>105</v>
      </c>
      <c r="E91" s="133"/>
      <c r="F91" s="129"/>
      <c r="G91" s="129">
        <v>30</v>
      </c>
      <c r="H91" s="129"/>
      <c r="I91" s="129">
        <v>40</v>
      </c>
      <c r="J91" s="129">
        <v>35</v>
      </c>
      <c r="K91" s="129"/>
      <c r="L91" s="129"/>
      <c r="M91" s="129"/>
      <c r="N91" s="129"/>
      <c r="O91" s="130"/>
      <c r="P91" s="129"/>
      <c r="Q91" s="129"/>
      <c r="R91" s="129"/>
      <c r="S91" s="129"/>
    </row>
    <row r="92" spans="1:20">
      <c r="A92" s="10">
        <f t="shared" si="3"/>
        <v>87</v>
      </c>
      <c r="B92" s="117" t="s">
        <v>351</v>
      </c>
      <c r="C92" s="113" t="s">
        <v>20</v>
      </c>
      <c r="D92" s="129">
        <f t="shared" si="4"/>
        <v>105</v>
      </c>
      <c r="E92" s="133"/>
      <c r="F92" s="129"/>
      <c r="G92" s="129">
        <v>30</v>
      </c>
      <c r="H92" s="129"/>
      <c r="I92" s="129">
        <v>40</v>
      </c>
      <c r="J92" s="129">
        <v>35</v>
      </c>
      <c r="K92" s="129"/>
      <c r="L92" s="129"/>
      <c r="M92" s="129"/>
      <c r="N92" s="129"/>
      <c r="O92" s="130"/>
      <c r="P92" s="129"/>
      <c r="Q92" s="129"/>
      <c r="R92" s="129"/>
      <c r="S92" s="129"/>
    </row>
    <row r="93" spans="1:20">
      <c r="A93" s="10">
        <f t="shared" si="3"/>
        <v>89</v>
      </c>
      <c r="B93" s="112" t="s">
        <v>509</v>
      </c>
      <c r="C93" s="113" t="s">
        <v>20</v>
      </c>
      <c r="D93" s="129">
        <f t="shared" si="4"/>
        <v>100</v>
      </c>
      <c r="E93" s="133"/>
      <c r="F93" s="129"/>
      <c r="G93" s="129"/>
      <c r="H93" s="129"/>
      <c r="I93" s="129">
        <v>100</v>
      </c>
      <c r="J93" s="129"/>
      <c r="K93" s="129"/>
      <c r="L93" s="129"/>
      <c r="M93" s="129"/>
      <c r="N93" s="129"/>
      <c r="O93" s="130"/>
      <c r="P93" s="129"/>
      <c r="Q93" s="129"/>
      <c r="R93" s="129"/>
      <c r="S93" s="129"/>
    </row>
    <row r="94" spans="1:20">
      <c r="A94" s="10">
        <f t="shared" si="3"/>
        <v>89</v>
      </c>
      <c r="B94" s="112" t="s">
        <v>511</v>
      </c>
      <c r="C94" s="113" t="s">
        <v>47</v>
      </c>
      <c r="D94" s="129">
        <f t="shared" si="4"/>
        <v>100</v>
      </c>
      <c r="E94" s="133"/>
      <c r="F94" s="129"/>
      <c r="G94" s="129"/>
      <c r="H94" s="129"/>
      <c r="I94" s="129">
        <v>100</v>
      </c>
      <c r="J94" s="129"/>
      <c r="K94" s="129"/>
      <c r="L94" s="129"/>
      <c r="M94" s="129"/>
      <c r="N94" s="129"/>
      <c r="O94" s="130"/>
      <c r="P94" s="129"/>
      <c r="Q94" s="129"/>
      <c r="R94" s="129"/>
      <c r="S94" s="129"/>
    </row>
    <row r="95" spans="1:20">
      <c r="A95" s="10">
        <f t="shared" si="3"/>
        <v>89</v>
      </c>
      <c r="B95" s="117" t="s">
        <v>513</v>
      </c>
      <c r="C95" s="113" t="s">
        <v>20</v>
      </c>
      <c r="D95" s="129">
        <f t="shared" si="4"/>
        <v>100</v>
      </c>
      <c r="E95" s="133"/>
      <c r="F95" s="129"/>
      <c r="G95" s="129"/>
      <c r="H95" s="129"/>
      <c r="I95" s="129">
        <v>100</v>
      </c>
      <c r="J95" s="129"/>
      <c r="K95" s="129"/>
      <c r="L95" s="129"/>
      <c r="M95" s="129"/>
      <c r="N95" s="129"/>
      <c r="O95" s="130"/>
      <c r="P95" s="129"/>
      <c r="Q95" s="129"/>
      <c r="R95" s="129"/>
      <c r="S95" s="129"/>
    </row>
    <row r="96" spans="1:20">
      <c r="A96" s="10">
        <f t="shared" si="3"/>
        <v>89</v>
      </c>
      <c r="B96" s="117" t="s">
        <v>514</v>
      </c>
      <c r="C96" s="113" t="s">
        <v>20</v>
      </c>
      <c r="D96" s="129">
        <f t="shared" si="4"/>
        <v>100</v>
      </c>
      <c r="E96" s="133"/>
      <c r="F96" s="129"/>
      <c r="G96" s="129"/>
      <c r="H96" s="129"/>
      <c r="I96" s="129">
        <v>100</v>
      </c>
      <c r="J96" s="129"/>
      <c r="K96" s="129"/>
      <c r="L96" s="129"/>
      <c r="M96" s="129"/>
      <c r="N96" s="129"/>
      <c r="O96" s="130"/>
      <c r="P96" s="129"/>
      <c r="Q96" s="129"/>
      <c r="R96" s="129"/>
      <c r="S96" s="129"/>
    </row>
    <row r="97" spans="1:20">
      <c r="A97" s="10">
        <f t="shared" si="3"/>
        <v>89</v>
      </c>
      <c r="B97" s="117" t="s">
        <v>520</v>
      </c>
      <c r="C97" s="113" t="s">
        <v>20</v>
      </c>
      <c r="D97" s="129">
        <f t="shared" si="4"/>
        <v>100</v>
      </c>
      <c r="E97" s="133"/>
      <c r="F97" s="129"/>
      <c r="G97" s="129"/>
      <c r="H97" s="129"/>
      <c r="I97" s="129">
        <v>40</v>
      </c>
      <c r="J97" s="129">
        <v>60</v>
      </c>
      <c r="K97" s="129"/>
      <c r="L97" s="129"/>
      <c r="M97" s="129"/>
      <c r="N97" s="129"/>
      <c r="O97" s="130"/>
      <c r="P97" s="129"/>
      <c r="Q97" s="129"/>
      <c r="R97" s="129"/>
      <c r="S97" s="129"/>
    </row>
    <row r="98" spans="1:20">
      <c r="A98" s="10">
        <f t="shared" si="3"/>
        <v>89</v>
      </c>
      <c r="B98" s="112" t="s">
        <v>521</v>
      </c>
      <c r="C98" s="113" t="s">
        <v>20</v>
      </c>
      <c r="D98" s="129">
        <f t="shared" si="4"/>
        <v>100</v>
      </c>
      <c r="E98" s="133"/>
      <c r="F98" s="129"/>
      <c r="G98" s="129"/>
      <c r="H98" s="129"/>
      <c r="I98" s="129">
        <v>40</v>
      </c>
      <c r="J98" s="129">
        <v>60</v>
      </c>
      <c r="K98" s="129"/>
      <c r="L98" s="129"/>
      <c r="M98" s="129"/>
      <c r="N98" s="129"/>
      <c r="O98" s="130"/>
      <c r="P98" s="129"/>
      <c r="Q98" s="129"/>
      <c r="R98" s="129"/>
      <c r="S98" s="129"/>
    </row>
    <row r="99" spans="1:20">
      <c r="A99" s="10">
        <f t="shared" si="3"/>
        <v>89</v>
      </c>
      <c r="B99" s="93" t="s">
        <v>853</v>
      </c>
      <c r="C99" s="114" t="s">
        <v>838</v>
      </c>
      <c r="D99" s="129">
        <f t="shared" si="4"/>
        <v>100</v>
      </c>
      <c r="E99" s="133"/>
      <c r="F99" s="129"/>
      <c r="G99" s="129"/>
      <c r="H99" s="129"/>
      <c r="I99" s="129"/>
      <c r="J99" s="129"/>
      <c r="K99" s="129"/>
      <c r="L99" s="129"/>
      <c r="M99" s="129"/>
      <c r="N99" s="129">
        <v>100</v>
      </c>
      <c r="O99" s="130"/>
      <c r="P99" s="129"/>
      <c r="Q99" s="129"/>
      <c r="R99" s="129"/>
      <c r="S99" s="129"/>
    </row>
    <row r="100" spans="1:20">
      <c r="A100" s="10">
        <f t="shared" si="3"/>
        <v>89</v>
      </c>
      <c r="B100" s="93" t="s">
        <v>854</v>
      </c>
      <c r="C100" s="114" t="s">
        <v>838</v>
      </c>
      <c r="D100" s="129">
        <f t="shared" si="4"/>
        <v>100</v>
      </c>
      <c r="E100" s="133"/>
      <c r="F100" s="129"/>
      <c r="G100" s="129"/>
      <c r="H100" s="129"/>
      <c r="I100" s="129"/>
      <c r="J100" s="129"/>
      <c r="K100" s="129"/>
      <c r="L100" s="129"/>
      <c r="M100" s="129"/>
      <c r="N100" s="129">
        <v>100</v>
      </c>
      <c r="O100" s="130"/>
      <c r="P100" s="129"/>
      <c r="Q100" s="129"/>
      <c r="R100" s="129"/>
      <c r="S100" s="129"/>
    </row>
    <row r="101" spans="1:20">
      <c r="A101" s="10">
        <f t="shared" si="3"/>
        <v>89</v>
      </c>
      <c r="B101" s="93" t="s">
        <v>855</v>
      </c>
      <c r="C101" s="114" t="s">
        <v>838</v>
      </c>
      <c r="D101" s="129">
        <f t="shared" si="4"/>
        <v>100</v>
      </c>
      <c r="E101" s="133"/>
      <c r="F101" s="129"/>
      <c r="G101" s="129"/>
      <c r="H101" s="129"/>
      <c r="I101" s="129"/>
      <c r="J101" s="129"/>
      <c r="K101" s="129"/>
      <c r="L101" s="129"/>
      <c r="M101" s="129"/>
      <c r="N101" s="129">
        <v>100</v>
      </c>
      <c r="O101" s="130"/>
      <c r="P101" s="129"/>
      <c r="Q101" s="129"/>
      <c r="R101" s="129"/>
      <c r="S101" s="129"/>
    </row>
    <row r="102" spans="1:20">
      <c r="A102" s="10">
        <f t="shared" si="3"/>
        <v>89</v>
      </c>
      <c r="B102" s="93" t="s">
        <v>856</v>
      </c>
      <c r="C102" s="114" t="s">
        <v>838</v>
      </c>
      <c r="D102" s="129">
        <f t="shared" si="4"/>
        <v>100</v>
      </c>
      <c r="E102" s="133"/>
      <c r="F102" s="129"/>
      <c r="G102" s="129"/>
      <c r="H102" s="129"/>
      <c r="I102" s="129"/>
      <c r="J102" s="129"/>
      <c r="K102" s="129"/>
      <c r="L102" s="129"/>
      <c r="M102" s="129"/>
      <c r="N102" s="129">
        <v>100</v>
      </c>
      <c r="O102" s="130"/>
      <c r="P102" s="129"/>
      <c r="Q102" s="129"/>
      <c r="R102" s="129"/>
      <c r="S102" s="129"/>
    </row>
    <row r="103" spans="1:20">
      <c r="A103" s="10">
        <f t="shared" si="3"/>
        <v>89</v>
      </c>
      <c r="B103" s="93" t="s">
        <v>857</v>
      </c>
      <c r="C103" s="114" t="s">
        <v>838</v>
      </c>
      <c r="D103" s="129">
        <f t="shared" si="4"/>
        <v>100</v>
      </c>
      <c r="E103" s="133"/>
      <c r="F103" s="129"/>
      <c r="G103" s="129"/>
      <c r="H103" s="129"/>
      <c r="I103" s="129"/>
      <c r="J103" s="129"/>
      <c r="K103" s="129"/>
      <c r="L103" s="129"/>
      <c r="M103" s="129"/>
      <c r="N103" s="129">
        <v>100</v>
      </c>
      <c r="O103" s="130"/>
      <c r="P103" s="129"/>
      <c r="Q103" s="129"/>
      <c r="R103" s="129"/>
      <c r="S103" s="129"/>
    </row>
    <row r="104" spans="1:20">
      <c r="A104" s="10">
        <f t="shared" si="3"/>
        <v>89</v>
      </c>
      <c r="B104" s="93" t="s">
        <v>858</v>
      </c>
      <c r="C104" s="114" t="s">
        <v>838</v>
      </c>
      <c r="D104" s="129">
        <f t="shared" si="4"/>
        <v>100</v>
      </c>
      <c r="E104" s="132"/>
      <c r="F104" s="129"/>
      <c r="G104" s="129"/>
      <c r="H104" s="129"/>
      <c r="I104" s="129"/>
      <c r="J104" s="129"/>
      <c r="K104" s="129"/>
      <c r="L104" s="129"/>
      <c r="M104" s="129"/>
      <c r="N104" s="129">
        <v>100</v>
      </c>
      <c r="O104" s="130"/>
      <c r="P104" s="129"/>
      <c r="Q104" s="129"/>
      <c r="R104" s="129"/>
      <c r="S104" s="129"/>
    </row>
    <row r="105" spans="1:20">
      <c r="A105" s="10">
        <f t="shared" si="3"/>
        <v>89</v>
      </c>
      <c r="B105" s="93" t="s">
        <v>1248</v>
      </c>
      <c r="C105" s="114" t="s">
        <v>51</v>
      </c>
      <c r="D105" s="129">
        <f t="shared" si="4"/>
        <v>100</v>
      </c>
      <c r="E105" s="132"/>
      <c r="F105" s="129"/>
      <c r="G105" s="129"/>
      <c r="H105" s="129"/>
      <c r="I105" s="129"/>
      <c r="J105" s="129"/>
      <c r="K105" s="129"/>
      <c r="L105" s="129"/>
      <c r="M105" s="129"/>
      <c r="N105" s="129"/>
      <c r="O105" s="130"/>
      <c r="P105" s="129"/>
      <c r="Q105" s="129"/>
      <c r="R105" s="129"/>
      <c r="S105" s="129">
        <v>100</v>
      </c>
    </row>
    <row r="106" spans="1:20">
      <c r="A106" s="10">
        <f t="shared" si="3"/>
        <v>89</v>
      </c>
      <c r="B106" s="93" t="s">
        <v>1249</v>
      </c>
      <c r="C106" s="114" t="s">
        <v>51</v>
      </c>
      <c r="D106" s="129">
        <f t="shared" si="4"/>
        <v>100</v>
      </c>
      <c r="E106" s="133"/>
      <c r="F106" s="129"/>
      <c r="G106" s="129"/>
      <c r="H106" s="129"/>
      <c r="I106" s="129"/>
      <c r="J106" s="129"/>
      <c r="K106" s="129"/>
      <c r="L106" s="129"/>
      <c r="M106" s="129"/>
      <c r="N106" s="129"/>
      <c r="O106" s="130"/>
      <c r="P106" s="129"/>
      <c r="Q106" s="129"/>
      <c r="R106" s="129"/>
      <c r="S106" s="129">
        <v>100</v>
      </c>
    </row>
    <row r="107" spans="1:20">
      <c r="A107" s="10">
        <f t="shared" si="3"/>
        <v>89</v>
      </c>
      <c r="B107" s="93" t="s">
        <v>1250</v>
      </c>
      <c r="C107" s="114" t="s">
        <v>50</v>
      </c>
      <c r="D107" s="129">
        <f t="shared" si="4"/>
        <v>100</v>
      </c>
      <c r="E107" s="133"/>
      <c r="F107" s="129"/>
      <c r="G107" s="129"/>
      <c r="H107" s="129"/>
      <c r="I107" s="129"/>
      <c r="J107" s="129"/>
      <c r="K107" s="129"/>
      <c r="L107" s="129"/>
      <c r="M107" s="129"/>
      <c r="N107" s="129"/>
      <c r="O107" s="130"/>
      <c r="P107" s="129"/>
      <c r="Q107" s="129"/>
      <c r="R107" s="129"/>
      <c r="S107" s="129">
        <v>100</v>
      </c>
    </row>
    <row r="108" spans="1:20">
      <c r="A108" s="10">
        <f t="shared" si="3"/>
        <v>89</v>
      </c>
      <c r="B108" s="93" t="s">
        <v>1251</v>
      </c>
      <c r="C108" s="114" t="s">
        <v>47</v>
      </c>
      <c r="D108" s="129">
        <f t="shared" si="4"/>
        <v>100</v>
      </c>
      <c r="E108" s="133"/>
      <c r="F108" s="129"/>
      <c r="G108" s="129"/>
      <c r="H108" s="129"/>
      <c r="I108" s="129"/>
      <c r="J108" s="129"/>
      <c r="K108" s="129"/>
      <c r="L108" s="129"/>
      <c r="M108" s="129"/>
      <c r="N108" s="129"/>
      <c r="O108" s="130"/>
      <c r="P108" s="129"/>
      <c r="Q108" s="129"/>
      <c r="R108" s="129"/>
      <c r="S108" s="129">
        <v>100</v>
      </c>
    </row>
    <row r="109" spans="1:20">
      <c r="A109" s="10">
        <f t="shared" si="3"/>
        <v>89</v>
      </c>
      <c r="B109" s="93" t="s">
        <v>1252</v>
      </c>
      <c r="C109" s="114" t="s">
        <v>46</v>
      </c>
      <c r="D109" s="129">
        <f t="shared" si="4"/>
        <v>100</v>
      </c>
      <c r="E109" s="133"/>
      <c r="F109" s="129"/>
      <c r="G109" s="129"/>
      <c r="H109" s="129"/>
      <c r="I109" s="129"/>
      <c r="J109" s="129"/>
      <c r="K109" s="129"/>
      <c r="L109" s="129"/>
      <c r="M109" s="129"/>
      <c r="N109" s="129"/>
      <c r="O109" s="130"/>
      <c r="P109" s="129"/>
      <c r="Q109" s="129"/>
      <c r="R109" s="129"/>
      <c r="S109" s="129">
        <v>100</v>
      </c>
    </row>
    <row r="110" spans="1:20">
      <c r="A110" s="10">
        <f t="shared" si="3"/>
        <v>106</v>
      </c>
      <c r="B110" s="117" t="s">
        <v>348</v>
      </c>
      <c r="C110" s="113" t="s">
        <v>20</v>
      </c>
      <c r="D110" s="129">
        <f t="shared" si="4"/>
        <v>95</v>
      </c>
      <c r="E110" s="132"/>
      <c r="F110" s="129"/>
      <c r="G110" s="129">
        <v>30</v>
      </c>
      <c r="H110" s="129"/>
      <c r="I110" s="129"/>
      <c r="J110" s="129"/>
      <c r="K110" s="129"/>
      <c r="L110" s="129"/>
      <c r="M110" s="129"/>
      <c r="N110" s="129"/>
      <c r="O110" s="130">
        <v>30</v>
      </c>
      <c r="P110" s="129"/>
      <c r="Q110" s="129"/>
      <c r="R110" s="129"/>
      <c r="S110" s="129"/>
      <c r="T110">
        <v>35</v>
      </c>
    </row>
    <row r="111" spans="1:20">
      <c r="A111" s="10">
        <f t="shared" si="3"/>
        <v>107</v>
      </c>
      <c r="B111" s="125" t="s">
        <v>1009</v>
      </c>
      <c r="C111" s="125" t="s">
        <v>20</v>
      </c>
      <c r="D111" s="129">
        <f t="shared" si="4"/>
        <v>90</v>
      </c>
      <c r="E111" s="133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>
        <v>10</v>
      </c>
      <c r="P111" s="129">
        <v>80</v>
      </c>
      <c r="Q111" s="129"/>
      <c r="R111" s="129"/>
      <c r="S111" s="129"/>
    </row>
    <row r="112" spans="1:20">
      <c r="A112" s="10">
        <f t="shared" si="3"/>
        <v>107</v>
      </c>
      <c r="B112" s="113" t="s">
        <v>111</v>
      </c>
      <c r="C112" s="113" t="s">
        <v>24</v>
      </c>
      <c r="D112" s="129">
        <f t="shared" si="4"/>
        <v>90</v>
      </c>
      <c r="E112" s="132"/>
      <c r="F112" s="129">
        <v>55</v>
      </c>
      <c r="G112" s="129"/>
      <c r="H112" s="129"/>
      <c r="I112" s="129"/>
      <c r="J112" s="129"/>
      <c r="K112" s="129"/>
      <c r="L112" s="129"/>
      <c r="M112" s="129"/>
      <c r="N112" s="129"/>
      <c r="O112" s="130"/>
      <c r="P112" s="129"/>
      <c r="Q112" s="129">
        <v>35</v>
      </c>
      <c r="R112" s="129"/>
      <c r="S112" s="129"/>
    </row>
    <row r="113" spans="1:20">
      <c r="A113" s="10">
        <f t="shared" si="3"/>
        <v>107</v>
      </c>
      <c r="B113" s="113" t="s">
        <v>112</v>
      </c>
      <c r="C113" s="113" t="s">
        <v>24</v>
      </c>
      <c r="D113" s="129">
        <f t="shared" si="4"/>
        <v>90</v>
      </c>
      <c r="E113" s="133"/>
      <c r="F113" s="129">
        <v>55</v>
      </c>
      <c r="G113" s="129"/>
      <c r="H113" s="129"/>
      <c r="I113" s="129"/>
      <c r="J113" s="129"/>
      <c r="K113" s="129"/>
      <c r="L113" s="129"/>
      <c r="M113" s="129"/>
      <c r="N113" s="129"/>
      <c r="O113" s="130"/>
      <c r="P113" s="129"/>
      <c r="Q113" s="129">
        <v>35</v>
      </c>
      <c r="R113" s="129"/>
      <c r="S113" s="129"/>
    </row>
    <row r="114" spans="1:20">
      <c r="A114" s="10">
        <f t="shared" si="3"/>
        <v>107</v>
      </c>
      <c r="B114" s="113" t="s">
        <v>116</v>
      </c>
      <c r="C114" s="113" t="s">
        <v>24</v>
      </c>
      <c r="D114" s="129">
        <f t="shared" si="4"/>
        <v>90</v>
      </c>
      <c r="E114" s="133"/>
      <c r="F114" s="129">
        <v>30</v>
      </c>
      <c r="G114" s="129"/>
      <c r="H114" s="129"/>
      <c r="I114" s="129"/>
      <c r="J114" s="129"/>
      <c r="K114" s="129"/>
      <c r="L114" s="129"/>
      <c r="M114" s="129"/>
      <c r="N114" s="129"/>
      <c r="O114" s="130"/>
      <c r="P114" s="129"/>
      <c r="Q114" s="129">
        <v>60</v>
      </c>
      <c r="R114" s="129"/>
      <c r="S114" s="129"/>
    </row>
    <row r="115" spans="1:20">
      <c r="A115" s="10">
        <f t="shared" si="3"/>
        <v>107</v>
      </c>
      <c r="B115" s="112" t="s">
        <v>286</v>
      </c>
      <c r="C115" s="121" t="s">
        <v>20</v>
      </c>
      <c r="D115" s="129">
        <f t="shared" si="4"/>
        <v>90</v>
      </c>
      <c r="E115" s="133"/>
      <c r="F115" s="129"/>
      <c r="G115" s="129"/>
      <c r="H115" s="129"/>
      <c r="I115" s="129"/>
      <c r="J115" s="129"/>
      <c r="K115" s="129"/>
      <c r="L115" s="129"/>
      <c r="M115" s="129"/>
      <c r="N115" s="129"/>
      <c r="O115" s="130"/>
      <c r="P115" s="129">
        <v>30</v>
      </c>
      <c r="Q115" s="129"/>
      <c r="R115" s="129"/>
      <c r="S115" s="129"/>
      <c r="T115">
        <v>60</v>
      </c>
    </row>
    <row r="116" spans="1:20">
      <c r="A116" s="10">
        <f t="shared" si="3"/>
        <v>112</v>
      </c>
      <c r="B116" s="112" t="s">
        <v>334</v>
      </c>
      <c r="C116" s="113" t="s">
        <v>20</v>
      </c>
      <c r="D116" s="129">
        <f t="shared" si="4"/>
        <v>85</v>
      </c>
      <c r="E116" s="133"/>
      <c r="F116" s="129"/>
      <c r="G116" s="129">
        <v>30</v>
      </c>
      <c r="H116" s="129"/>
      <c r="I116" s="129">
        <v>40</v>
      </c>
      <c r="J116" s="129">
        <v>15</v>
      </c>
      <c r="K116" s="129"/>
      <c r="L116" s="129"/>
      <c r="M116" s="129"/>
      <c r="N116" s="129"/>
      <c r="O116" s="130"/>
      <c r="P116" s="129"/>
      <c r="Q116" s="129"/>
      <c r="R116" s="129"/>
      <c r="S116" s="129"/>
    </row>
    <row r="117" spans="1:20">
      <c r="A117" s="10">
        <f t="shared" si="3"/>
        <v>112</v>
      </c>
      <c r="B117" s="113" t="s">
        <v>772</v>
      </c>
      <c r="C117" s="113" t="s">
        <v>773</v>
      </c>
      <c r="D117" s="129">
        <f t="shared" si="4"/>
        <v>85</v>
      </c>
      <c r="E117" s="133"/>
      <c r="F117" s="129"/>
      <c r="G117" s="129"/>
      <c r="H117" s="129"/>
      <c r="I117" s="129"/>
      <c r="J117" s="129"/>
      <c r="K117" s="129"/>
      <c r="L117" s="129"/>
      <c r="M117" s="129">
        <v>85</v>
      </c>
      <c r="N117" s="129"/>
      <c r="O117" s="130"/>
      <c r="P117" s="129"/>
      <c r="Q117" s="129"/>
      <c r="R117" s="129"/>
      <c r="S117" s="129"/>
    </row>
    <row r="118" spans="1:20">
      <c r="A118" s="10">
        <f t="shared" si="3"/>
        <v>112</v>
      </c>
      <c r="B118" s="113" t="s">
        <v>774</v>
      </c>
      <c r="C118" s="113" t="s">
        <v>773</v>
      </c>
      <c r="D118" s="129">
        <f t="shared" si="4"/>
        <v>85</v>
      </c>
      <c r="E118" s="133"/>
      <c r="F118" s="129"/>
      <c r="G118" s="129"/>
      <c r="H118" s="129"/>
      <c r="I118" s="129"/>
      <c r="J118" s="129"/>
      <c r="K118" s="129"/>
      <c r="L118" s="129"/>
      <c r="M118" s="129">
        <v>85</v>
      </c>
      <c r="N118" s="129"/>
      <c r="O118" s="130"/>
      <c r="P118" s="129"/>
      <c r="Q118" s="129"/>
      <c r="R118" s="129"/>
      <c r="S118" s="129"/>
    </row>
    <row r="119" spans="1:20">
      <c r="A119" s="10">
        <f t="shared" si="3"/>
        <v>112</v>
      </c>
      <c r="B119" s="117" t="s">
        <v>337</v>
      </c>
      <c r="C119" s="113" t="s">
        <v>20</v>
      </c>
      <c r="D119" s="129">
        <f t="shared" si="4"/>
        <v>85</v>
      </c>
      <c r="E119" s="133"/>
      <c r="F119" s="129"/>
      <c r="G119" s="129">
        <v>30</v>
      </c>
      <c r="H119" s="129"/>
      <c r="I119" s="129"/>
      <c r="J119" s="129"/>
      <c r="K119" s="129"/>
      <c r="L119" s="129"/>
      <c r="M119" s="129"/>
      <c r="N119" s="129"/>
      <c r="O119" s="130">
        <v>55</v>
      </c>
      <c r="P119" s="129"/>
      <c r="Q119" s="129"/>
      <c r="R119" s="129"/>
      <c r="S119" s="129"/>
    </row>
    <row r="120" spans="1:20">
      <c r="A120" s="10">
        <f t="shared" si="3"/>
        <v>116</v>
      </c>
      <c r="B120" s="117" t="s">
        <v>688</v>
      </c>
      <c r="C120" s="113" t="s">
        <v>45</v>
      </c>
      <c r="D120" s="129">
        <f t="shared" si="4"/>
        <v>80</v>
      </c>
      <c r="E120" s="133"/>
      <c r="F120" s="129"/>
      <c r="G120" s="129"/>
      <c r="H120" s="129"/>
      <c r="I120" s="129"/>
      <c r="J120" s="129"/>
      <c r="K120" s="129"/>
      <c r="L120" s="129">
        <v>80</v>
      </c>
      <c r="M120" s="129"/>
      <c r="N120" s="129"/>
      <c r="O120" s="130"/>
      <c r="P120" s="129"/>
      <c r="Q120" s="129"/>
      <c r="R120" s="129"/>
      <c r="S120" s="129"/>
    </row>
    <row r="121" spans="1:20">
      <c r="A121" s="10">
        <f t="shared" si="3"/>
        <v>116</v>
      </c>
      <c r="B121" s="115" t="s">
        <v>424</v>
      </c>
      <c r="C121" s="113" t="s">
        <v>46</v>
      </c>
      <c r="D121" s="129">
        <f t="shared" si="4"/>
        <v>80</v>
      </c>
      <c r="E121" s="133"/>
      <c r="F121" s="129"/>
      <c r="G121" s="129"/>
      <c r="H121" s="129">
        <v>40</v>
      </c>
      <c r="I121" s="129"/>
      <c r="J121" s="129"/>
      <c r="K121" s="129"/>
      <c r="L121" s="129"/>
      <c r="M121" s="129"/>
      <c r="N121" s="129">
        <v>40</v>
      </c>
      <c r="O121" s="130"/>
      <c r="P121" s="129"/>
      <c r="Q121" s="129"/>
      <c r="R121" s="129"/>
      <c r="S121" s="129"/>
    </row>
    <row r="122" spans="1:20">
      <c r="A122" s="10">
        <f t="shared" si="3"/>
        <v>116</v>
      </c>
      <c r="B122" s="112" t="s">
        <v>955</v>
      </c>
      <c r="C122" s="121" t="s">
        <v>20</v>
      </c>
      <c r="D122" s="129">
        <f t="shared" si="4"/>
        <v>80</v>
      </c>
      <c r="E122" s="133"/>
      <c r="F122" s="129"/>
      <c r="G122" s="129"/>
      <c r="H122" s="129"/>
      <c r="I122" s="129"/>
      <c r="J122" s="129"/>
      <c r="K122" s="129"/>
      <c r="L122" s="129"/>
      <c r="M122" s="129"/>
      <c r="N122" s="129"/>
      <c r="O122" s="130"/>
      <c r="P122" s="129">
        <v>80</v>
      </c>
      <c r="Q122" s="129"/>
      <c r="R122" s="129"/>
      <c r="S122" s="129"/>
    </row>
    <row r="123" spans="1:20">
      <c r="A123" s="10">
        <f t="shared" si="3"/>
        <v>116</v>
      </c>
      <c r="B123" s="113" t="s">
        <v>130</v>
      </c>
      <c r="C123" s="113" t="s">
        <v>24</v>
      </c>
      <c r="D123" s="129">
        <f t="shared" si="4"/>
        <v>80</v>
      </c>
      <c r="E123" s="133"/>
      <c r="F123" s="129">
        <v>20</v>
      </c>
      <c r="G123" s="129"/>
      <c r="H123" s="129"/>
      <c r="I123" s="129"/>
      <c r="J123" s="129"/>
      <c r="K123" s="129"/>
      <c r="L123" s="129"/>
      <c r="M123" s="129"/>
      <c r="N123" s="129"/>
      <c r="O123" s="130"/>
      <c r="P123" s="129"/>
      <c r="Q123" s="129">
        <v>60</v>
      </c>
      <c r="R123" s="129"/>
      <c r="S123" s="129"/>
    </row>
    <row r="124" spans="1:20">
      <c r="A124" s="10">
        <f t="shared" si="3"/>
        <v>120</v>
      </c>
      <c r="B124" s="112" t="s">
        <v>524</v>
      </c>
      <c r="C124" s="113" t="s">
        <v>20</v>
      </c>
      <c r="D124" s="129">
        <f t="shared" si="4"/>
        <v>75</v>
      </c>
      <c r="E124" s="133"/>
      <c r="F124" s="129"/>
      <c r="G124" s="129"/>
      <c r="H124" s="129"/>
      <c r="I124" s="129">
        <v>40</v>
      </c>
      <c r="J124" s="129">
        <v>35</v>
      </c>
      <c r="K124" s="129"/>
      <c r="L124" s="129"/>
      <c r="M124" s="129"/>
      <c r="N124" s="129"/>
      <c r="O124" s="130"/>
      <c r="P124" s="129"/>
      <c r="Q124" s="129"/>
      <c r="R124" s="129"/>
      <c r="S124" s="129"/>
    </row>
    <row r="125" spans="1:20">
      <c r="A125" s="10">
        <f t="shared" si="3"/>
        <v>120</v>
      </c>
      <c r="B125" s="112" t="s">
        <v>525</v>
      </c>
      <c r="C125" s="113" t="s">
        <v>20</v>
      </c>
      <c r="D125" s="129">
        <f t="shared" si="4"/>
        <v>75</v>
      </c>
      <c r="E125" s="133"/>
      <c r="F125" s="129"/>
      <c r="G125" s="129"/>
      <c r="H125" s="129"/>
      <c r="I125" s="129">
        <v>40</v>
      </c>
      <c r="J125" s="129">
        <v>35</v>
      </c>
      <c r="K125" s="129"/>
      <c r="L125" s="129"/>
      <c r="M125" s="129"/>
      <c r="N125" s="129"/>
      <c r="O125" s="130"/>
      <c r="P125" s="129"/>
      <c r="Q125" s="129"/>
      <c r="R125" s="129"/>
      <c r="S125" s="129"/>
    </row>
    <row r="126" spans="1:20">
      <c r="A126" s="10">
        <f t="shared" si="3"/>
        <v>120</v>
      </c>
      <c r="B126" s="117" t="s">
        <v>519</v>
      </c>
      <c r="C126" s="113" t="s">
        <v>20</v>
      </c>
      <c r="D126" s="129">
        <f t="shared" si="4"/>
        <v>75</v>
      </c>
      <c r="E126" s="132"/>
      <c r="F126" s="129"/>
      <c r="G126" s="129"/>
      <c r="H126" s="129"/>
      <c r="I126" s="129">
        <v>40</v>
      </c>
      <c r="J126" s="129"/>
      <c r="K126" s="129"/>
      <c r="L126" s="129"/>
      <c r="M126" s="129"/>
      <c r="N126" s="129"/>
      <c r="O126" s="130"/>
      <c r="P126" s="129"/>
      <c r="Q126" s="129"/>
      <c r="R126" s="129"/>
      <c r="S126" s="129"/>
      <c r="T126">
        <v>35</v>
      </c>
    </row>
    <row r="127" spans="1:20">
      <c r="A127" s="10">
        <f t="shared" si="3"/>
        <v>123</v>
      </c>
      <c r="B127" s="112" t="s">
        <v>319</v>
      </c>
      <c r="C127" s="113" t="s">
        <v>20</v>
      </c>
      <c r="D127" s="129">
        <f t="shared" si="4"/>
        <v>70</v>
      </c>
      <c r="E127" s="133"/>
      <c r="F127" s="129"/>
      <c r="G127" s="129">
        <v>70</v>
      </c>
      <c r="H127" s="129"/>
      <c r="I127" s="129"/>
      <c r="J127" s="129"/>
      <c r="K127" s="129"/>
      <c r="L127" s="129"/>
      <c r="M127" s="129"/>
      <c r="N127" s="129"/>
      <c r="O127" s="130"/>
      <c r="P127" s="129"/>
      <c r="Q127" s="129"/>
      <c r="R127" s="129"/>
      <c r="S127" s="129"/>
    </row>
    <row r="128" spans="1:20">
      <c r="A128" s="10">
        <f t="shared" si="3"/>
        <v>123</v>
      </c>
      <c r="B128" s="117" t="s">
        <v>320</v>
      </c>
      <c r="C128" s="113" t="s">
        <v>20</v>
      </c>
      <c r="D128" s="129">
        <f t="shared" si="4"/>
        <v>70</v>
      </c>
      <c r="E128" s="133"/>
      <c r="F128" s="129"/>
      <c r="G128" s="129">
        <v>70</v>
      </c>
      <c r="H128" s="129"/>
      <c r="I128" s="129"/>
      <c r="J128" s="129"/>
      <c r="K128" s="129"/>
      <c r="L128" s="129"/>
      <c r="M128" s="129"/>
      <c r="N128" s="129"/>
      <c r="O128" s="130"/>
      <c r="P128" s="129"/>
      <c r="Q128" s="129"/>
      <c r="R128" s="129"/>
      <c r="S128" s="129"/>
    </row>
    <row r="129" spans="1:20">
      <c r="A129" s="10">
        <f t="shared" si="3"/>
        <v>123</v>
      </c>
      <c r="B129" s="117" t="s">
        <v>321</v>
      </c>
      <c r="C129" s="113" t="s">
        <v>20</v>
      </c>
      <c r="D129" s="129">
        <f t="shared" si="4"/>
        <v>70</v>
      </c>
      <c r="E129" s="133"/>
      <c r="F129" s="129"/>
      <c r="G129" s="129">
        <v>70</v>
      </c>
      <c r="H129" s="129"/>
      <c r="I129" s="129"/>
      <c r="J129" s="129"/>
      <c r="K129" s="129"/>
      <c r="L129" s="129"/>
      <c r="M129" s="129"/>
      <c r="N129" s="129"/>
      <c r="O129" s="130"/>
      <c r="P129" s="129"/>
      <c r="Q129" s="129"/>
      <c r="R129" s="129"/>
      <c r="S129" s="129"/>
    </row>
    <row r="130" spans="1:20">
      <c r="A130" s="10">
        <f t="shared" si="3"/>
        <v>123</v>
      </c>
      <c r="B130" s="117" t="s">
        <v>384</v>
      </c>
      <c r="C130" s="113" t="s">
        <v>47</v>
      </c>
      <c r="D130" s="129">
        <f t="shared" si="4"/>
        <v>70</v>
      </c>
      <c r="E130" s="133">
        <v>10</v>
      </c>
      <c r="F130" s="130"/>
      <c r="G130" s="130"/>
      <c r="H130" s="130"/>
      <c r="I130" s="130"/>
      <c r="J130" s="130"/>
      <c r="K130" s="130">
        <v>20</v>
      </c>
      <c r="L130" s="130"/>
      <c r="M130" s="130"/>
      <c r="N130" s="130"/>
      <c r="O130" s="130"/>
      <c r="P130" s="129"/>
      <c r="Q130" s="129"/>
      <c r="R130" s="129"/>
      <c r="S130" s="129">
        <v>40</v>
      </c>
    </row>
    <row r="131" spans="1:20">
      <c r="A131" s="10">
        <f t="shared" si="3"/>
        <v>123</v>
      </c>
      <c r="B131" s="117" t="s">
        <v>385</v>
      </c>
      <c r="C131" s="113" t="s">
        <v>47</v>
      </c>
      <c r="D131" s="129">
        <f t="shared" si="4"/>
        <v>70</v>
      </c>
      <c r="E131" s="133">
        <v>10</v>
      </c>
      <c r="F131" s="130"/>
      <c r="G131" s="130"/>
      <c r="H131" s="130"/>
      <c r="I131" s="130"/>
      <c r="J131" s="130"/>
      <c r="K131" s="130">
        <v>20</v>
      </c>
      <c r="L131" s="130"/>
      <c r="M131" s="130"/>
      <c r="N131" s="130"/>
      <c r="O131" s="130"/>
      <c r="P131" s="129"/>
      <c r="Q131" s="129"/>
      <c r="R131" s="129"/>
      <c r="S131" s="129">
        <v>40</v>
      </c>
    </row>
    <row r="132" spans="1:20">
      <c r="A132" s="10">
        <f t="shared" si="3"/>
        <v>123</v>
      </c>
      <c r="B132" s="117" t="s">
        <v>386</v>
      </c>
      <c r="C132" s="113" t="s">
        <v>47</v>
      </c>
      <c r="D132" s="129">
        <f t="shared" si="4"/>
        <v>70</v>
      </c>
      <c r="E132" s="133">
        <v>10</v>
      </c>
      <c r="F132" s="130"/>
      <c r="G132" s="130"/>
      <c r="H132" s="130"/>
      <c r="I132" s="130"/>
      <c r="J132" s="130"/>
      <c r="K132" s="130">
        <v>20</v>
      </c>
      <c r="L132" s="130"/>
      <c r="M132" s="130"/>
      <c r="N132" s="130"/>
      <c r="O132" s="130"/>
      <c r="P132" s="129"/>
      <c r="Q132" s="129"/>
      <c r="R132" s="129"/>
      <c r="S132" s="129">
        <v>40</v>
      </c>
    </row>
    <row r="133" spans="1:20">
      <c r="A133" s="10">
        <f t="shared" ref="A133:A196" si="5">RANK(D133,$D$5:$D$606,0)</f>
        <v>123</v>
      </c>
      <c r="B133" s="117" t="s">
        <v>387</v>
      </c>
      <c r="C133" s="113" t="s">
        <v>47</v>
      </c>
      <c r="D133" s="129">
        <f t="shared" ref="D133:D196" si="6">SUM(E133:AA133)</f>
        <v>70</v>
      </c>
      <c r="E133" s="133">
        <v>10</v>
      </c>
      <c r="F133" s="130"/>
      <c r="G133" s="130"/>
      <c r="H133" s="130"/>
      <c r="I133" s="130"/>
      <c r="J133" s="130"/>
      <c r="K133" s="130">
        <v>20</v>
      </c>
      <c r="L133" s="130"/>
      <c r="M133" s="130"/>
      <c r="N133" s="130"/>
      <c r="O133" s="130"/>
      <c r="P133" s="129"/>
      <c r="Q133" s="129"/>
      <c r="R133" s="129"/>
      <c r="S133" s="129">
        <v>40</v>
      </c>
    </row>
    <row r="134" spans="1:20">
      <c r="A134" s="10">
        <f t="shared" si="5"/>
        <v>123</v>
      </c>
      <c r="B134" s="93" t="s">
        <v>1253</v>
      </c>
      <c r="C134" s="93" t="s">
        <v>1180</v>
      </c>
      <c r="D134" s="129">
        <f t="shared" si="6"/>
        <v>70</v>
      </c>
      <c r="E134" s="133"/>
      <c r="F134" s="129"/>
      <c r="G134" s="129"/>
      <c r="H134" s="129"/>
      <c r="I134" s="129"/>
      <c r="J134" s="129"/>
      <c r="K134" s="129"/>
      <c r="L134" s="129"/>
      <c r="M134" s="129"/>
      <c r="N134" s="129"/>
      <c r="O134" s="130"/>
      <c r="P134" s="129"/>
      <c r="Q134" s="129"/>
      <c r="R134" s="129">
        <v>30</v>
      </c>
      <c r="S134" s="129">
        <v>40</v>
      </c>
    </row>
    <row r="135" spans="1:20">
      <c r="A135" s="10">
        <f t="shared" si="5"/>
        <v>123</v>
      </c>
      <c r="B135" s="93" t="s">
        <v>1194</v>
      </c>
      <c r="C135" s="93" t="s">
        <v>1180</v>
      </c>
      <c r="D135" s="129">
        <f t="shared" si="6"/>
        <v>70</v>
      </c>
      <c r="E135" s="133"/>
      <c r="F135" s="129"/>
      <c r="G135" s="129"/>
      <c r="H135" s="129"/>
      <c r="I135" s="129"/>
      <c r="J135" s="129"/>
      <c r="K135" s="129"/>
      <c r="L135" s="129"/>
      <c r="M135" s="129"/>
      <c r="N135" s="129"/>
      <c r="O135" s="130"/>
      <c r="P135" s="129"/>
      <c r="Q135" s="129"/>
      <c r="R135" s="129">
        <v>30</v>
      </c>
      <c r="S135" s="129">
        <v>40</v>
      </c>
    </row>
    <row r="136" spans="1:20">
      <c r="A136" s="10">
        <f t="shared" si="5"/>
        <v>123</v>
      </c>
      <c r="B136" s="121" t="s">
        <v>910</v>
      </c>
      <c r="C136" s="121" t="s">
        <v>20</v>
      </c>
      <c r="D136" s="129">
        <f t="shared" si="6"/>
        <v>70</v>
      </c>
      <c r="E136" s="133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>
        <v>10</v>
      </c>
      <c r="P136" s="129"/>
      <c r="Q136" s="129"/>
      <c r="R136" s="129"/>
      <c r="S136" s="129"/>
      <c r="T136">
        <v>60</v>
      </c>
    </row>
    <row r="137" spans="1:20">
      <c r="A137" s="10">
        <f t="shared" si="5"/>
        <v>123</v>
      </c>
      <c r="B137" s="121" t="s">
        <v>911</v>
      </c>
      <c r="C137" s="121" t="s">
        <v>20</v>
      </c>
      <c r="D137" s="129">
        <f t="shared" si="6"/>
        <v>70</v>
      </c>
      <c r="E137" s="133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>
        <v>10</v>
      </c>
      <c r="P137" s="129"/>
      <c r="Q137" s="129"/>
      <c r="R137" s="129"/>
      <c r="S137" s="129"/>
      <c r="T137">
        <v>60</v>
      </c>
    </row>
    <row r="138" spans="1:20">
      <c r="A138" s="10">
        <f t="shared" si="5"/>
        <v>134</v>
      </c>
      <c r="B138" s="112" t="s">
        <v>326</v>
      </c>
      <c r="C138" s="113" t="s">
        <v>20</v>
      </c>
      <c r="D138" s="129">
        <f t="shared" si="6"/>
        <v>65</v>
      </c>
      <c r="E138" s="133"/>
      <c r="F138" s="129"/>
      <c r="G138" s="129">
        <v>30</v>
      </c>
      <c r="H138" s="129"/>
      <c r="I138" s="129"/>
      <c r="J138" s="129">
        <v>35</v>
      </c>
      <c r="K138" s="129"/>
      <c r="L138" s="129"/>
      <c r="M138" s="129"/>
      <c r="N138" s="129"/>
      <c r="O138" s="130"/>
      <c r="P138" s="129"/>
      <c r="Q138" s="129"/>
      <c r="R138" s="129"/>
      <c r="S138" s="129"/>
    </row>
    <row r="139" spans="1:20">
      <c r="A139" s="10">
        <f t="shared" si="5"/>
        <v>134</v>
      </c>
      <c r="B139" s="112" t="s">
        <v>327</v>
      </c>
      <c r="C139" s="113" t="s">
        <v>20</v>
      </c>
      <c r="D139" s="129">
        <f t="shared" si="6"/>
        <v>65</v>
      </c>
      <c r="E139" s="133"/>
      <c r="F139" s="129"/>
      <c r="G139" s="129">
        <v>30</v>
      </c>
      <c r="H139" s="129"/>
      <c r="I139" s="129"/>
      <c r="J139" s="129">
        <v>35</v>
      </c>
      <c r="K139" s="129"/>
      <c r="L139" s="129"/>
      <c r="M139" s="129"/>
      <c r="N139" s="129"/>
      <c r="O139" s="130"/>
      <c r="P139" s="129"/>
      <c r="Q139" s="129"/>
      <c r="R139" s="129"/>
      <c r="S139" s="129"/>
    </row>
    <row r="140" spans="1:20">
      <c r="A140" s="10">
        <f t="shared" si="5"/>
        <v>134</v>
      </c>
      <c r="B140" s="117" t="s">
        <v>333</v>
      </c>
      <c r="C140" s="113" t="s">
        <v>20</v>
      </c>
      <c r="D140" s="129">
        <f t="shared" si="6"/>
        <v>65</v>
      </c>
      <c r="E140" s="133"/>
      <c r="F140" s="129"/>
      <c r="G140" s="129">
        <v>30</v>
      </c>
      <c r="H140" s="129"/>
      <c r="I140" s="129"/>
      <c r="J140" s="129">
        <v>35</v>
      </c>
      <c r="K140" s="129"/>
      <c r="L140" s="129"/>
      <c r="M140" s="129"/>
      <c r="N140" s="129"/>
      <c r="O140" s="130"/>
      <c r="P140" s="129"/>
      <c r="Q140" s="129"/>
      <c r="R140" s="129"/>
      <c r="S140" s="129"/>
    </row>
    <row r="141" spans="1:20">
      <c r="A141" s="10">
        <f t="shared" si="5"/>
        <v>134</v>
      </c>
      <c r="B141" s="113" t="s">
        <v>115</v>
      </c>
      <c r="C141" s="113" t="s">
        <v>24</v>
      </c>
      <c r="D141" s="129">
        <f t="shared" si="6"/>
        <v>65</v>
      </c>
      <c r="E141" s="133"/>
      <c r="F141" s="129">
        <v>30</v>
      </c>
      <c r="G141" s="129"/>
      <c r="H141" s="129"/>
      <c r="I141" s="129"/>
      <c r="J141" s="129"/>
      <c r="K141" s="129"/>
      <c r="L141" s="129"/>
      <c r="M141" s="129"/>
      <c r="N141" s="129"/>
      <c r="O141" s="130"/>
      <c r="P141" s="129"/>
      <c r="Q141" s="129">
        <v>35</v>
      </c>
      <c r="R141" s="129"/>
      <c r="S141" s="129"/>
    </row>
    <row r="142" spans="1:20">
      <c r="A142" s="10">
        <f t="shared" si="5"/>
        <v>134</v>
      </c>
      <c r="B142" s="113" t="s">
        <v>117</v>
      </c>
      <c r="C142" s="113" t="s">
        <v>24</v>
      </c>
      <c r="D142" s="129">
        <f t="shared" si="6"/>
        <v>65</v>
      </c>
      <c r="E142" s="133"/>
      <c r="F142" s="129">
        <v>30</v>
      </c>
      <c r="G142" s="129"/>
      <c r="H142" s="129"/>
      <c r="I142" s="129"/>
      <c r="J142" s="129"/>
      <c r="K142" s="129"/>
      <c r="L142" s="129"/>
      <c r="M142" s="129"/>
      <c r="N142" s="129"/>
      <c r="O142" s="130"/>
      <c r="P142" s="129"/>
      <c r="Q142" s="129">
        <v>35</v>
      </c>
      <c r="R142" s="129"/>
      <c r="S142" s="129"/>
    </row>
    <row r="143" spans="1:20">
      <c r="A143" s="10">
        <f t="shared" si="5"/>
        <v>134</v>
      </c>
      <c r="B143" s="124" t="s">
        <v>681</v>
      </c>
      <c r="C143" s="122" t="s">
        <v>47</v>
      </c>
      <c r="D143" s="129">
        <f t="shared" si="6"/>
        <v>65</v>
      </c>
      <c r="E143" s="133"/>
      <c r="F143" s="129"/>
      <c r="G143" s="129"/>
      <c r="H143" s="129"/>
      <c r="I143" s="129"/>
      <c r="J143" s="129"/>
      <c r="K143" s="129">
        <v>10</v>
      </c>
      <c r="L143" s="129"/>
      <c r="M143" s="129"/>
      <c r="N143" s="129"/>
      <c r="O143" s="130"/>
      <c r="P143" s="129"/>
      <c r="Q143" s="129"/>
      <c r="R143" s="129">
        <v>55</v>
      </c>
      <c r="S143" s="129"/>
    </row>
    <row r="144" spans="1:20">
      <c r="A144" s="10">
        <f t="shared" si="5"/>
        <v>140</v>
      </c>
      <c r="B144" s="121" t="s">
        <v>119</v>
      </c>
      <c r="C144" s="113" t="s">
        <v>49</v>
      </c>
      <c r="D144" s="129">
        <f t="shared" si="6"/>
        <v>60</v>
      </c>
      <c r="E144" s="132"/>
      <c r="F144" s="129">
        <v>30</v>
      </c>
      <c r="G144" s="129">
        <v>30</v>
      </c>
      <c r="H144" s="129"/>
      <c r="I144" s="129"/>
      <c r="J144" s="129"/>
      <c r="K144" s="129"/>
      <c r="L144" s="129"/>
      <c r="M144" s="129"/>
      <c r="N144" s="129"/>
      <c r="O144" s="130"/>
      <c r="P144" s="129"/>
      <c r="Q144" s="129"/>
      <c r="R144" s="129"/>
      <c r="S144" s="129"/>
    </row>
    <row r="145" spans="1:19">
      <c r="A145" s="10">
        <f t="shared" si="5"/>
        <v>140</v>
      </c>
      <c r="B145" s="119" t="s">
        <v>430</v>
      </c>
      <c r="C145" s="113" t="s">
        <v>46</v>
      </c>
      <c r="D145" s="129">
        <f t="shared" si="6"/>
        <v>60</v>
      </c>
      <c r="E145" s="133"/>
      <c r="F145" s="129"/>
      <c r="G145" s="129"/>
      <c r="H145" s="129">
        <v>20</v>
      </c>
      <c r="I145" s="129">
        <v>40</v>
      </c>
      <c r="J145" s="129"/>
      <c r="K145" s="129"/>
      <c r="L145" s="129"/>
      <c r="M145" s="129"/>
      <c r="N145" s="129"/>
      <c r="O145" s="130"/>
      <c r="P145" s="129"/>
      <c r="Q145" s="129"/>
      <c r="R145" s="129"/>
      <c r="S145" s="129"/>
    </row>
    <row r="146" spans="1:19">
      <c r="A146" s="10">
        <f t="shared" si="5"/>
        <v>140</v>
      </c>
      <c r="B146" s="112" t="s">
        <v>433</v>
      </c>
      <c r="C146" s="113" t="s">
        <v>19</v>
      </c>
      <c r="D146" s="129">
        <f t="shared" si="6"/>
        <v>60</v>
      </c>
      <c r="E146" s="133"/>
      <c r="F146" s="129"/>
      <c r="G146" s="129"/>
      <c r="H146" s="129">
        <v>20</v>
      </c>
      <c r="I146" s="129">
        <v>40</v>
      </c>
      <c r="J146" s="129"/>
      <c r="K146" s="129"/>
      <c r="L146" s="129"/>
      <c r="M146" s="129"/>
      <c r="N146" s="129"/>
      <c r="O146" s="130"/>
      <c r="P146" s="129"/>
      <c r="Q146" s="129"/>
      <c r="R146" s="129"/>
      <c r="S146" s="129"/>
    </row>
    <row r="147" spans="1:19">
      <c r="A147" s="10">
        <f t="shared" si="5"/>
        <v>140</v>
      </c>
      <c r="B147" s="112" t="s">
        <v>434</v>
      </c>
      <c r="C147" s="113" t="s">
        <v>19</v>
      </c>
      <c r="D147" s="129">
        <f t="shared" si="6"/>
        <v>60</v>
      </c>
      <c r="E147" s="133"/>
      <c r="F147" s="129"/>
      <c r="G147" s="129"/>
      <c r="H147" s="129">
        <v>20</v>
      </c>
      <c r="I147" s="129">
        <v>40</v>
      </c>
      <c r="J147" s="129"/>
      <c r="K147" s="129"/>
      <c r="L147" s="129"/>
      <c r="M147" s="129"/>
      <c r="N147" s="129"/>
      <c r="O147" s="130"/>
      <c r="P147" s="129"/>
      <c r="Q147" s="129"/>
      <c r="R147" s="129"/>
      <c r="S147" s="129"/>
    </row>
    <row r="148" spans="1:19">
      <c r="A148" s="10">
        <f t="shared" si="5"/>
        <v>140</v>
      </c>
      <c r="B148" s="113" t="s">
        <v>261</v>
      </c>
      <c r="C148" s="113" t="s">
        <v>20</v>
      </c>
      <c r="D148" s="129">
        <f t="shared" si="6"/>
        <v>60</v>
      </c>
      <c r="E148" s="133"/>
      <c r="F148" s="129"/>
      <c r="G148" s="129"/>
      <c r="H148" s="129"/>
      <c r="I148" s="129">
        <v>60</v>
      </c>
      <c r="J148" s="129"/>
      <c r="K148" s="129"/>
      <c r="L148" s="129"/>
      <c r="M148" s="129"/>
      <c r="N148" s="129"/>
      <c r="O148" s="130"/>
      <c r="P148" s="129"/>
      <c r="Q148" s="129"/>
      <c r="R148" s="129"/>
      <c r="S148" s="129"/>
    </row>
    <row r="149" spans="1:19">
      <c r="A149" s="10">
        <f t="shared" si="5"/>
        <v>140</v>
      </c>
      <c r="B149" s="113" t="s">
        <v>584</v>
      </c>
      <c r="C149" s="113" t="s">
        <v>20</v>
      </c>
      <c r="D149" s="129">
        <f t="shared" si="6"/>
        <v>60</v>
      </c>
      <c r="E149" s="133"/>
      <c r="F149" s="129"/>
      <c r="G149" s="129"/>
      <c r="H149" s="129"/>
      <c r="I149" s="129">
        <v>60</v>
      </c>
      <c r="J149" s="129"/>
      <c r="K149" s="129"/>
      <c r="L149" s="129"/>
      <c r="M149" s="129"/>
      <c r="N149" s="129"/>
      <c r="O149" s="130"/>
      <c r="P149" s="129"/>
      <c r="Q149" s="129"/>
      <c r="R149" s="129"/>
      <c r="S149" s="129"/>
    </row>
    <row r="150" spans="1:19">
      <c r="A150" s="10">
        <f t="shared" si="5"/>
        <v>140</v>
      </c>
      <c r="B150" s="113" t="s">
        <v>585</v>
      </c>
      <c r="C150" s="113" t="s">
        <v>20</v>
      </c>
      <c r="D150" s="129">
        <f t="shared" si="6"/>
        <v>60</v>
      </c>
      <c r="E150" s="133"/>
      <c r="F150" s="129"/>
      <c r="G150" s="129"/>
      <c r="H150" s="129"/>
      <c r="I150" s="129">
        <v>60</v>
      </c>
      <c r="J150" s="129"/>
      <c r="K150" s="129"/>
      <c r="L150" s="129"/>
      <c r="M150" s="129"/>
      <c r="N150" s="129"/>
      <c r="O150" s="130"/>
      <c r="P150" s="129"/>
      <c r="Q150" s="129"/>
      <c r="R150" s="129"/>
      <c r="S150" s="129"/>
    </row>
    <row r="151" spans="1:19">
      <c r="A151" s="10">
        <f t="shared" si="5"/>
        <v>140</v>
      </c>
      <c r="B151" s="113" t="s">
        <v>586</v>
      </c>
      <c r="C151" s="113" t="s">
        <v>20</v>
      </c>
      <c r="D151" s="129">
        <f t="shared" si="6"/>
        <v>60</v>
      </c>
      <c r="E151" s="132"/>
      <c r="F151" s="129"/>
      <c r="G151" s="129"/>
      <c r="H151" s="129"/>
      <c r="I151" s="129">
        <v>60</v>
      </c>
      <c r="J151" s="129"/>
      <c r="K151" s="129"/>
      <c r="L151" s="129"/>
      <c r="M151" s="129"/>
      <c r="N151" s="129"/>
      <c r="O151" s="130"/>
      <c r="P151" s="129"/>
      <c r="Q151" s="129"/>
      <c r="R151" s="129"/>
      <c r="S151" s="129"/>
    </row>
    <row r="152" spans="1:19">
      <c r="A152" s="10">
        <f t="shared" si="5"/>
        <v>140</v>
      </c>
      <c r="B152" s="112" t="s">
        <v>358</v>
      </c>
      <c r="C152" s="113" t="s">
        <v>47</v>
      </c>
      <c r="D152" s="129">
        <f t="shared" si="6"/>
        <v>60</v>
      </c>
      <c r="E152" s="133">
        <v>30</v>
      </c>
      <c r="F152" s="130"/>
      <c r="G152" s="130"/>
      <c r="H152" s="130"/>
      <c r="I152" s="130"/>
      <c r="J152" s="130"/>
      <c r="K152" s="130">
        <v>30</v>
      </c>
      <c r="L152" s="130"/>
      <c r="M152" s="130"/>
      <c r="N152" s="130"/>
      <c r="O152" s="130"/>
      <c r="P152" s="129"/>
      <c r="Q152" s="129"/>
      <c r="R152" s="129"/>
      <c r="S152" s="129"/>
    </row>
    <row r="153" spans="1:19">
      <c r="A153">
        <f t="shared" si="5"/>
        <v>140</v>
      </c>
      <c r="B153" s="117" t="s">
        <v>374</v>
      </c>
      <c r="C153" s="113" t="s">
        <v>47</v>
      </c>
      <c r="D153" s="129">
        <f t="shared" si="6"/>
        <v>60</v>
      </c>
      <c r="E153" s="133">
        <v>20</v>
      </c>
      <c r="F153" s="130"/>
      <c r="G153" s="130"/>
      <c r="H153" s="130"/>
      <c r="I153" s="130"/>
      <c r="J153" s="130"/>
      <c r="K153" s="130">
        <v>40</v>
      </c>
      <c r="L153" s="130"/>
      <c r="M153" s="130"/>
      <c r="N153" s="130"/>
      <c r="O153" s="130"/>
      <c r="P153" s="129"/>
      <c r="Q153" s="129"/>
      <c r="R153" s="129"/>
      <c r="S153" s="129"/>
    </row>
    <row r="154" spans="1:19">
      <c r="A154" s="10">
        <f t="shared" si="5"/>
        <v>140</v>
      </c>
      <c r="B154" s="113" t="s">
        <v>775</v>
      </c>
      <c r="C154" s="113" t="s">
        <v>20</v>
      </c>
      <c r="D154" s="129">
        <f t="shared" si="6"/>
        <v>60</v>
      </c>
      <c r="E154" s="133"/>
      <c r="F154" s="129"/>
      <c r="G154" s="129"/>
      <c r="H154" s="129"/>
      <c r="I154" s="129"/>
      <c r="J154" s="129"/>
      <c r="K154" s="129"/>
      <c r="L154" s="129"/>
      <c r="M154" s="129">
        <v>60</v>
      </c>
      <c r="N154" s="129"/>
      <c r="O154" s="130"/>
      <c r="P154" s="129"/>
      <c r="Q154" s="129"/>
      <c r="R154" s="129"/>
      <c r="S154" s="129"/>
    </row>
    <row r="155" spans="1:19">
      <c r="A155" s="10">
        <f t="shared" si="5"/>
        <v>140</v>
      </c>
      <c r="B155" s="113" t="s">
        <v>776</v>
      </c>
      <c r="C155" s="113" t="s">
        <v>20</v>
      </c>
      <c r="D155" s="129">
        <f t="shared" si="6"/>
        <v>60</v>
      </c>
      <c r="E155" s="133"/>
      <c r="F155" s="129"/>
      <c r="G155" s="129"/>
      <c r="H155" s="129"/>
      <c r="I155" s="129"/>
      <c r="J155" s="129"/>
      <c r="K155" s="129"/>
      <c r="L155" s="129"/>
      <c r="M155" s="129">
        <v>60</v>
      </c>
      <c r="N155" s="129"/>
      <c r="O155" s="130"/>
      <c r="P155" s="129"/>
      <c r="Q155" s="129"/>
      <c r="R155" s="129"/>
      <c r="S155" s="129"/>
    </row>
    <row r="156" spans="1:19">
      <c r="A156" s="10">
        <f t="shared" si="5"/>
        <v>140</v>
      </c>
      <c r="B156" s="113" t="s">
        <v>777</v>
      </c>
      <c r="C156" s="113" t="s">
        <v>20</v>
      </c>
      <c r="D156" s="129">
        <f t="shared" si="6"/>
        <v>60</v>
      </c>
      <c r="E156" s="133"/>
      <c r="F156" s="129"/>
      <c r="G156" s="129"/>
      <c r="H156" s="129"/>
      <c r="I156" s="129"/>
      <c r="J156" s="129"/>
      <c r="K156" s="129"/>
      <c r="L156" s="129"/>
      <c r="M156" s="129">
        <v>60</v>
      </c>
      <c r="N156" s="129"/>
      <c r="O156" s="130"/>
      <c r="P156" s="129"/>
      <c r="Q156" s="129"/>
      <c r="R156" s="129"/>
      <c r="S156" s="129"/>
    </row>
    <row r="157" spans="1:19">
      <c r="A157" s="10">
        <f t="shared" si="5"/>
        <v>140</v>
      </c>
      <c r="B157" s="113" t="s">
        <v>778</v>
      </c>
      <c r="C157" s="113" t="s">
        <v>20</v>
      </c>
      <c r="D157" s="129">
        <f t="shared" si="6"/>
        <v>60</v>
      </c>
      <c r="E157" s="133"/>
      <c r="F157" s="129"/>
      <c r="G157" s="129"/>
      <c r="H157" s="129"/>
      <c r="I157" s="129"/>
      <c r="J157" s="129"/>
      <c r="K157" s="129"/>
      <c r="L157" s="129"/>
      <c r="M157" s="129">
        <v>60</v>
      </c>
      <c r="N157" s="129"/>
      <c r="O157" s="130"/>
      <c r="P157" s="129"/>
      <c r="Q157" s="129"/>
      <c r="R157" s="129"/>
      <c r="S157" s="129"/>
    </row>
    <row r="158" spans="1:19">
      <c r="A158" s="10">
        <f t="shared" si="5"/>
        <v>140</v>
      </c>
      <c r="B158" s="113" t="s">
        <v>779</v>
      </c>
      <c r="C158" s="113" t="s">
        <v>20</v>
      </c>
      <c r="D158" s="129">
        <f t="shared" si="6"/>
        <v>60</v>
      </c>
      <c r="E158" s="133"/>
      <c r="F158" s="129"/>
      <c r="G158" s="129"/>
      <c r="H158" s="129"/>
      <c r="I158" s="129"/>
      <c r="J158" s="129"/>
      <c r="K158" s="129"/>
      <c r="L158" s="129"/>
      <c r="M158" s="129">
        <v>60</v>
      </c>
      <c r="N158" s="129"/>
      <c r="O158" s="130"/>
      <c r="P158" s="129"/>
      <c r="Q158" s="129"/>
      <c r="R158" s="129"/>
      <c r="S158" s="129"/>
    </row>
    <row r="159" spans="1:19">
      <c r="A159" s="10">
        <f t="shared" si="5"/>
        <v>140</v>
      </c>
      <c r="B159" s="113" t="s">
        <v>780</v>
      </c>
      <c r="C159" s="113" t="s">
        <v>20</v>
      </c>
      <c r="D159" s="129">
        <f t="shared" si="6"/>
        <v>60</v>
      </c>
      <c r="E159" s="133"/>
      <c r="F159" s="129"/>
      <c r="G159" s="129"/>
      <c r="H159" s="129"/>
      <c r="I159" s="129"/>
      <c r="J159" s="129"/>
      <c r="K159" s="129"/>
      <c r="L159" s="129"/>
      <c r="M159" s="129">
        <v>60</v>
      </c>
      <c r="N159" s="129"/>
      <c r="O159" s="130"/>
      <c r="P159" s="129"/>
      <c r="Q159" s="129"/>
      <c r="R159" s="129"/>
      <c r="S159" s="129"/>
    </row>
    <row r="160" spans="1:19">
      <c r="A160" s="10">
        <f t="shared" si="5"/>
        <v>140</v>
      </c>
      <c r="B160" s="113" t="s">
        <v>781</v>
      </c>
      <c r="C160" s="113" t="s">
        <v>20</v>
      </c>
      <c r="D160" s="129">
        <f t="shared" si="6"/>
        <v>60</v>
      </c>
      <c r="E160" s="133"/>
      <c r="F160" s="129"/>
      <c r="G160" s="129"/>
      <c r="H160" s="129"/>
      <c r="I160" s="129"/>
      <c r="J160" s="129"/>
      <c r="K160" s="129"/>
      <c r="L160" s="129"/>
      <c r="M160" s="129">
        <v>60</v>
      </c>
      <c r="N160" s="129"/>
      <c r="O160" s="130"/>
      <c r="P160" s="129"/>
      <c r="Q160" s="129"/>
      <c r="R160" s="129"/>
      <c r="S160" s="129"/>
    </row>
    <row r="161" spans="1:20">
      <c r="A161" s="10">
        <f t="shared" si="5"/>
        <v>140</v>
      </c>
      <c r="B161" s="113" t="s">
        <v>782</v>
      </c>
      <c r="C161" s="113" t="s">
        <v>20</v>
      </c>
      <c r="D161" s="129">
        <f t="shared" si="6"/>
        <v>60</v>
      </c>
      <c r="E161" s="133"/>
      <c r="F161" s="129"/>
      <c r="G161" s="129"/>
      <c r="H161" s="129"/>
      <c r="I161" s="129"/>
      <c r="J161" s="129"/>
      <c r="K161" s="129"/>
      <c r="L161" s="129"/>
      <c r="M161" s="129">
        <v>60</v>
      </c>
      <c r="N161" s="129"/>
      <c r="O161" s="130"/>
      <c r="P161" s="129"/>
      <c r="Q161" s="129"/>
      <c r="R161" s="129"/>
      <c r="S161" s="129"/>
    </row>
    <row r="162" spans="1:20">
      <c r="A162" s="10">
        <f t="shared" si="5"/>
        <v>140</v>
      </c>
      <c r="B162" s="117" t="s">
        <v>349</v>
      </c>
      <c r="C162" s="113" t="s">
        <v>20</v>
      </c>
      <c r="D162" s="129">
        <f t="shared" si="6"/>
        <v>60</v>
      </c>
      <c r="E162" s="133"/>
      <c r="F162" s="129"/>
      <c r="G162" s="129">
        <v>30</v>
      </c>
      <c r="H162" s="129"/>
      <c r="I162" s="129"/>
      <c r="J162" s="129"/>
      <c r="K162" s="129"/>
      <c r="L162" s="129"/>
      <c r="M162" s="129"/>
      <c r="N162" s="129"/>
      <c r="O162" s="130">
        <v>30</v>
      </c>
      <c r="P162" s="129"/>
      <c r="Q162" s="129"/>
      <c r="R162" s="129"/>
      <c r="S162" s="129"/>
    </row>
    <row r="163" spans="1:20">
      <c r="A163" s="10">
        <f t="shared" si="5"/>
        <v>140</v>
      </c>
      <c r="B163" s="113" t="s">
        <v>1126</v>
      </c>
      <c r="C163" s="113" t="s">
        <v>24</v>
      </c>
      <c r="D163" s="129">
        <f t="shared" si="6"/>
        <v>60</v>
      </c>
      <c r="E163" s="133"/>
      <c r="F163" s="129"/>
      <c r="G163" s="129"/>
      <c r="H163" s="129"/>
      <c r="I163" s="129"/>
      <c r="J163" s="129"/>
      <c r="K163" s="129"/>
      <c r="L163" s="129"/>
      <c r="M163" s="129"/>
      <c r="N163" s="129"/>
      <c r="O163" s="130"/>
      <c r="P163" s="129"/>
      <c r="Q163" s="129">
        <v>60</v>
      </c>
      <c r="R163" s="129"/>
      <c r="S163" s="129"/>
    </row>
    <row r="164" spans="1:20">
      <c r="A164" s="10">
        <f t="shared" si="5"/>
        <v>140</v>
      </c>
      <c r="B164" s="113" t="s">
        <v>1127</v>
      </c>
      <c r="C164" s="113" t="s">
        <v>24</v>
      </c>
      <c r="D164" s="129">
        <f t="shared" si="6"/>
        <v>60</v>
      </c>
      <c r="E164" s="133"/>
      <c r="F164" s="129"/>
      <c r="G164" s="129"/>
      <c r="H164" s="129"/>
      <c r="I164" s="129"/>
      <c r="J164" s="129"/>
      <c r="K164" s="129"/>
      <c r="L164" s="129"/>
      <c r="M164" s="129"/>
      <c r="N164" s="129"/>
      <c r="O164" s="130"/>
      <c r="P164" s="129"/>
      <c r="Q164" s="129">
        <v>60</v>
      </c>
      <c r="R164" s="129"/>
      <c r="S164" s="129"/>
    </row>
    <row r="165" spans="1:20">
      <c r="A165" s="10">
        <f t="shared" si="5"/>
        <v>140</v>
      </c>
      <c r="B165" s="113" t="s">
        <v>1128</v>
      </c>
      <c r="C165" s="113" t="s">
        <v>24</v>
      </c>
      <c r="D165" s="129">
        <f t="shared" si="6"/>
        <v>60</v>
      </c>
      <c r="E165" s="133"/>
      <c r="F165" s="129"/>
      <c r="G165" s="129"/>
      <c r="H165" s="129"/>
      <c r="I165" s="129"/>
      <c r="J165" s="129"/>
      <c r="K165" s="129"/>
      <c r="L165" s="129"/>
      <c r="M165" s="129"/>
      <c r="N165" s="129"/>
      <c r="O165" s="130"/>
      <c r="P165" s="129"/>
      <c r="Q165" s="129">
        <v>60</v>
      </c>
      <c r="R165" s="129"/>
      <c r="S165" s="129"/>
    </row>
    <row r="166" spans="1:20">
      <c r="A166" s="10">
        <f t="shared" si="5"/>
        <v>140</v>
      </c>
      <c r="B166" s="113" t="s">
        <v>1129</v>
      </c>
      <c r="C166" s="113" t="s">
        <v>24</v>
      </c>
      <c r="D166" s="129">
        <f t="shared" si="6"/>
        <v>60</v>
      </c>
      <c r="E166" s="133"/>
      <c r="F166" s="129"/>
      <c r="G166" s="129"/>
      <c r="H166" s="129"/>
      <c r="I166" s="129"/>
      <c r="J166" s="129"/>
      <c r="K166" s="129"/>
      <c r="L166" s="129"/>
      <c r="M166" s="129"/>
      <c r="N166" s="129"/>
      <c r="O166" s="130"/>
      <c r="P166" s="129"/>
      <c r="Q166" s="129">
        <v>60</v>
      </c>
      <c r="R166" s="129"/>
      <c r="S166" s="129"/>
    </row>
    <row r="167" spans="1:20">
      <c r="A167">
        <f t="shared" si="5"/>
        <v>140</v>
      </c>
      <c r="B167" s="112" t="s">
        <v>366</v>
      </c>
      <c r="C167" s="113" t="s">
        <v>47</v>
      </c>
      <c r="D167" s="129">
        <f t="shared" si="6"/>
        <v>60</v>
      </c>
      <c r="E167" s="133">
        <v>20</v>
      </c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29"/>
      <c r="Q167" s="129"/>
      <c r="R167" s="129"/>
      <c r="S167" s="129">
        <v>40</v>
      </c>
    </row>
    <row r="168" spans="1:20">
      <c r="A168">
        <f t="shared" si="5"/>
        <v>140</v>
      </c>
      <c r="B168" s="112" t="s">
        <v>165</v>
      </c>
      <c r="C168" s="113" t="s">
        <v>47</v>
      </c>
      <c r="D168" s="129">
        <f t="shared" si="6"/>
        <v>60</v>
      </c>
      <c r="E168" s="133">
        <v>20</v>
      </c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29"/>
      <c r="Q168" s="129"/>
      <c r="R168" s="129"/>
      <c r="S168" s="129">
        <v>40</v>
      </c>
    </row>
    <row r="169" spans="1:20">
      <c r="A169" s="10">
        <f t="shared" si="5"/>
        <v>140</v>
      </c>
      <c r="B169" s="67" t="s">
        <v>1313</v>
      </c>
      <c r="C169" s="58" t="s">
        <v>20</v>
      </c>
      <c r="D169" s="129">
        <f t="shared" si="6"/>
        <v>60</v>
      </c>
      <c r="E169" s="133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>
        <v>60</v>
      </c>
    </row>
    <row r="170" spans="1:20">
      <c r="A170" s="10">
        <f t="shared" si="5"/>
        <v>140</v>
      </c>
      <c r="B170" s="67" t="s">
        <v>1315</v>
      </c>
      <c r="C170" s="58" t="s">
        <v>20</v>
      </c>
      <c r="D170" s="129">
        <f t="shared" si="6"/>
        <v>60</v>
      </c>
      <c r="E170" s="133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>
        <v>60</v>
      </c>
    </row>
    <row r="171" spans="1:20">
      <c r="A171" s="10">
        <f t="shared" si="5"/>
        <v>140</v>
      </c>
      <c r="B171" s="67" t="s">
        <v>1316</v>
      </c>
      <c r="C171" s="58" t="s">
        <v>20</v>
      </c>
      <c r="D171" s="129">
        <f t="shared" si="6"/>
        <v>60</v>
      </c>
      <c r="E171" s="133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>
        <v>60</v>
      </c>
    </row>
    <row r="172" spans="1:20">
      <c r="A172">
        <f t="shared" si="5"/>
        <v>168</v>
      </c>
      <c r="B172" s="112" t="s">
        <v>353</v>
      </c>
      <c r="C172" s="113" t="s">
        <v>50</v>
      </c>
      <c r="D172" s="129">
        <f t="shared" si="6"/>
        <v>55</v>
      </c>
      <c r="E172" s="133">
        <v>55</v>
      </c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29"/>
      <c r="Q172" s="129"/>
      <c r="R172" s="129"/>
      <c r="S172" s="129"/>
    </row>
    <row r="173" spans="1:20">
      <c r="A173" s="10">
        <f t="shared" si="5"/>
        <v>168</v>
      </c>
      <c r="B173" s="117" t="s">
        <v>689</v>
      </c>
      <c r="C173" s="113" t="s">
        <v>45</v>
      </c>
      <c r="D173" s="129">
        <f t="shared" si="6"/>
        <v>55</v>
      </c>
      <c r="E173" s="133"/>
      <c r="F173" s="129"/>
      <c r="G173" s="129"/>
      <c r="H173" s="129"/>
      <c r="I173" s="129"/>
      <c r="J173" s="129"/>
      <c r="K173" s="129"/>
      <c r="L173" s="129">
        <v>55</v>
      </c>
      <c r="M173" s="129"/>
      <c r="N173" s="129"/>
      <c r="O173" s="130"/>
      <c r="P173" s="129"/>
      <c r="Q173" s="129"/>
      <c r="R173" s="129"/>
      <c r="S173" s="129"/>
    </row>
    <row r="174" spans="1:20">
      <c r="A174" s="10">
        <f t="shared" si="5"/>
        <v>168</v>
      </c>
      <c r="B174" s="117" t="s">
        <v>690</v>
      </c>
      <c r="C174" s="113" t="s">
        <v>45</v>
      </c>
      <c r="D174" s="129">
        <f t="shared" si="6"/>
        <v>55</v>
      </c>
      <c r="E174" s="133"/>
      <c r="F174" s="129"/>
      <c r="G174" s="129"/>
      <c r="H174" s="129"/>
      <c r="I174" s="129"/>
      <c r="J174" s="129"/>
      <c r="K174" s="129"/>
      <c r="L174" s="129">
        <v>55</v>
      </c>
      <c r="M174" s="129"/>
      <c r="N174" s="129"/>
      <c r="O174" s="130"/>
      <c r="P174" s="129"/>
      <c r="Q174" s="129"/>
      <c r="R174" s="129"/>
      <c r="S174" s="129"/>
    </row>
    <row r="175" spans="1:20">
      <c r="A175" s="10">
        <f t="shared" si="5"/>
        <v>168</v>
      </c>
      <c r="B175" s="112" t="s">
        <v>526</v>
      </c>
      <c r="C175" s="113" t="s">
        <v>44</v>
      </c>
      <c r="D175" s="129">
        <f t="shared" si="6"/>
        <v>55</v>
      </c>
      <c r="E175" s="133"/>
      <c r="F175" s="129"/>
      <c r="G175" s="129"/>
      <c r="H175" s="129"/>
      <c r="I175" s="129">
        <v>40</v>
      </c>
      <c r="J175" s="129"/>
      <c r="K175" s="129"/>
      <c r="L175" s="129"/>
      <c r="M175" s="129">
        <v>15</v>
      </c>
      <c r="N175" s="129"/>
      <c r="O175" s="130"/>
      <c r="P175" s="129"/>
      <c r="Q175" s="129"/>
      <c r="R175" s="129"/>
      <c r="S175" s="129"/>
    </row>
    <row r="176" spans="1:20">
      <c r="A176" s="10">
        <f t="shared" si="5"/>
        <v>168</v>
      </c>
      <c r="B176" s="113" t="s">
        <v>125</v>
      </c>
      <c r="C176" s="113" t="s">
        <v>24</v>
      </c>
      <c r="D176" s="129">
        <f t="shared" si="6"/>
        <v>55</v>
      </c>
      <c r="E176" s="133"/>
      <c r="F176" s="129">
        <v>20</v>
      </c>
      <c r="G176" s="129"/>
      <c r="H176" s="129"/>
      <c r="I176" s="129"/>
      <c r="J176" s="129"/>
      <c r="K176" s="129"/>
      <c r="L176" s="129"/>
      <c r="M176" s="129"/>
      <c r="N176" s="129"/>
      <c r="O176" s="130"/>
      <c r="P176" s="129"/>
      <c r="Q176" s="129">
        <v>35</v>
      </c>
      <c r="R176" s="129"/>
      <c r="S176" s="129"/>
    </row>
    <row r="177" spans="1:20">
      <c r="A177" s="10">
        <f t="shared" si="5"/>
        <v>168</v>
      </c>
      <c r="B177" s="126" t="s">
        <v>661</v>
      </c>
      <c r="C177" s="122" t="s">
        <v>50</v>
      </c>
      <c r="D177" s="129">
        <f t="shared" si="6"/>
        <v>55</v>
      </c>
      <c r="E177" s="133"/>
      <c r="F177" s="129"/>
      <c r="G177" s="129"/>
      <c r="H177" s="129"/>
      <c r="I177" s="129"/>
      <c r="J177" s="129"/>
      <c r="K177" s="129">
        <v>20</v>
      </c>
      <c r="L177" s="129"/>
      <c r="M177" s="129"/>
      <c r="N177" s="129"/>
      <c r="O177" s="130"/>
      <c r="P177" s="129"/>
      <c r="Q177" s="129"/>
      <c r="R177" s="129"/>
      <c r="S177" s="129"/>
      <c r="T177">
        <v>35</v>
      </c>
    </row>
    <row r="178" spans="1:20">
      <c r="A178">
        <f t="shared" si="5"/>
        <v>174</v>
      </c>
      <c r="B178" s="117" t="s">
        <v>372</v>
      </c>
      <c r="C178" s="113" t="s">
        <v>50</v>
      </c>
      <c r="D178" s="129">
        <f t="shared" si="6"/>
        <v>50</v>
      </c>
      <c r="E178" s="133">
        <v>20</v>
      </c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29"/>
      <c r="Q178" s="129"/>
      <c r="R178" s="129">
        <v>30</v>
      </c>
      <c r="S178" s="129"/>
    </row>
    <row r="179" spans="1:20">
      <c r="A179" s="10">
        <f t="shared" si="5"/>
        <v>174</v>
      </c>
      <c r="B179" s="112" t="s">
        <v>396</v>
      </c>
      <c r="C179" s="121" t="s">
        <v>47</v>
      </c>
      <c r="D179" s="129">
        <f t="shared" si="6"/>
        <v>50</v>
      </c>
      <c r="E179" s="133">
        <v>10</v>
      </c>
      <c r="F179" s="129"/>
      <c r="G179" s="129"/>
      <c r="H179" s="129"/>
      <c r="I179" s="129"/>
      <c r="J179" s="129"/>
      <c r="K179" s="129"/>
      <c r="L179" s="129"/>
      <c r="M179" s="129"/>
      <c r="N179" s="129"/>
      <c r="O179" s="130"/>
      <c r="P179" s="129"/>
      <c r="Q179" s="129"/>
      <c r="R179" s="129"/>
      <c r="S179" s="129">
        <v>40</v>
      </c>
    </row>
    <row r="180" spans="1:20">
      <c r="A180" s="10">
        <f t="shared" si="5"/>
        <v>174</v>
      </c>
      <c r="B180" s="124" t="s">
        <v>683</v>
      </c>
      <c r="C180" s="122" t="s">
        <v>47</v>
      </c>
      <c r="D180" s="129">
        <f t="shared" si="6"/>
        <v>50</v>
      </c>
      <c r="E180" s="133"/>
      <c r="F180" s="129"/>
      <c r="G180" s="129"/>
      <c r="H180" s="129"/>
      <c r="I180" s="129"/>
      <c r="J180" s="129"/>
      <c r="K180" s="129">
        <v>10</v>
      </c>
      <c r="L180" s="129"/>
      <c r="M180" s="129"/>
      <c r="N180" s="129"/>
      <c r="O180" s="130"/>
      <c r="P180" s="129"/>
      <c r="Q180" s="129"/>
      <c r="R180" s="129"/>
      <c r="S180" s="129">
        <v>40</v>
      </c>
    </row>
    <row r="181" spans="1:20">
      <c r="A181" s="10">
        <f t="shared" si="5"/>
        <v>177</v>
      </c>
      <c r="B181" s="113" t="s">
        <v>113</v>
      </c>
      <c r="C181" s="113" t="s">
        <v>24</v>
      </c>
      <c r="D181" s="129">
        <f t="shared" si="6"/>
        <v>40</v>
      </c>
      <c r="E181" s="133"/>
      <c r="F181" s="129">
        <v>40</v>
      </c>
      <c r="G181" s="129"/>
      <c r="H181" s="129"/>
      <c r="I181" s="129"/>
      <c r="J181" s="129"/>
      <c r="K181" s="129"/>
      <c r="L181" s="129"/>
      <c r="M181" s="129"/>
      <c r="N181" s="129"/>
      <c r="O181" s="130"/>
      <c r="P181" s="129"/>
      <c r="Q181" s="129"/>
      <c r="R181" s="129"/>
      <c r="S181" s="129"/>
    </row>
    <row r="182" spans="1:20">
      <c r="A182" s="10">
        <f t="shared" si="5"/>
        <v>177</v>
      </c>
      <c r="B182" s="117" t="s">
        <v>474</v>
      </c>
      <c r="C182" s="113" t="s">
        <v>19</v>
      </c>
      <c r="D182" s="129">
        <f t="shared" si="6"/>
        <v>40</v>
      </c>
      <c r="E182" s="133"/>
      <c r="F182" s="129"/>
      <c r="G182" s="129"/>
      <c r="H182" s="129"/>
      <c r="I182" s="129">
        <v>40</v>
      </c>
      <c r="J182" s="129"/>
      <c r="K182" s="129"/>
      <c r="L182" s="129"/>
      <c r="M182" s="129"/>
      <c r="N182" s="129"/>
      <c r="O182" s="130"/>
      <c r="P182" s="129"/>
      <c r="Q182" s="129"/>
      <c r="R182" s="129"/>
      <c r="S182" s="129"/>
    </row>
    <row r="183" spans="1:20">
      <c r="A183" s="10">
        <f t="shared" si="5"/>
        <v>177</v>
      </c>
      <c r="B183" s="117" t="s">
        <v>516</v>
      </c>
      <c r="C183" s="113" t="s">
        <v>25</v>
      </c>
      <c r="D183" s="129">
        <f t="shared" si="6"/>
        <v>40</v>
      </c>
      <c r="E183" s="133"/>
      <c r="F183" s="129"/>
      <c r="G183" s="129"/>
      <c r="H183" s="129"/>
      <c r="I183" s="129">
        <v>40</v>
      </c>
      <c r="J183" s="129"/>
      <c r="K183" s="129"/>
      <c r="L183" s="129"/>
      <c r="M183" s="129"/>
      <c r="N183" s="129"/>
      <c r="O183" s="130"/>
      <c r="P183" s="129"/>
      <c r="Q183" s="129"/>
      <c r="R183" s="129"/>
      <c r="S183" s="129"/>
    </row>
    <row r="184" spans="1:20">
      <c r="A184" s="10">
        <f t="shared" si="5"/>
        <v>177</v>
      </c>
      <c r="B184" s="112" t="s">
        <v>527</v>
      </c>
      <c r="C184" s="113" t="s">
        <v>20</v>
      </c>
      <c r="D184" s="129">
        <f t="shared" si="6"/>
        <v>40</v>
      </c>
      <c r="E184" s="133"/>
      <c r="F184" s="129"/>
      <c r="G184" s="129"/>
      <c r="H184" s="129"/>
      <c r="I184" s="129">
        <v>40</v>
      </c>
      <c r="J184" s="129"/>
      <c r="K184" s="129"/>
      <c r="L184" s="129"/>
      <c r="M184" s="129"/>
      <c r="N184" s="129"/>
      <c r="O184" s="130"/>
      <c r="P184" s="129"/>
      <c r="Q184" s="129"/>
      <c r="R184" s="129"/>
      <c r="S184" s="129"/>
    </row>
    <row r="185" spans="1:20">
      <c r="A185" s="10">
        <f t="shared" si="5"/>
        <v>177</v>
      </c>
      <c r="B185" s="112" t="s">
        <v>529</v>
      </c>
      <c r="C185" s="113" t="s">
        <v>24</v>
      </c>
      <c r="D185" s="129">
        <f t="shared" si="6"/>
        <v>40</v>
      </c>
      <c r="E185" s="133"/>
      <c r="F185" s="129"/>
      <c r="G185" s="129"/>
      <c r="H185" s="129"/>
      <c r="I185" s="129">
        <v>40</v>
      </c>
      <c r="J185" s="129"/>
      <c r="K185" s="129"/>
      <c r="L185" s="129"/>
      <c r="M185" s="129"/>
      <c r="N185" s="129"/>
      <c r="O185" s="130"/>
      <c r="P185" s="129"/>
      <c r="Q185" s="129"/>
      <c r="R185" s="129"/>
      <c r="S185" s="129"/>
    </row>
    <row r="186" spans="1:20">
      <c r="A186" s="10">
        <f t="shared" si="5"/>
        <v>177</v>
      </c>
      <c r="B186" s="112" t="s">
        <v>530</v>
      </c>
      <c r="C186" s="113" t="s">
        <v>24</v>
      </c>
      <c r="D186" s="129">
        <f t="shared" si="6"/>
        <v>40</v>
      </c>
      <c r="E186" s="133"/>
      <c r="F186" s="129"/>
      <c r="G186" s="129"/>
      <c r="H186" s="129"/>
      <c r="I186" s="129">
        <v>40</v>
      </c>
      <c r="J186" s="129"/>
      <c r="K186" s="129"/>
      <c r="L186" s="129"/>
      <c r="M186" s="129"/>
      <c r="N186" s="129"/>
      <c r="O186" s="130"/>
      <c r="P186" s="129"/>
      <c r="Q186" s="129"/>
      <c r="R186" s="129"/>
      <c r="S186" s="129"/>
    </row>
    <row r="187" spans="1:20">
      <c r="A187" s="10">
        <f t="shared" si="5"/>
        <v>177</v>
      </c>
      <c r="B187" s="112" t="s">
        <v>531</v>
      </c>
      <c r="C187" s="113" t="s">
        <v>50</v>
      </c>
      <c r="D187" s="129">
        <f t="shared" si="6"/>
        <v>40</v>
      </c>
      <c r="E187" s="133"/>
      <c r="F187" s="129"/>
      <c r="G187" s="129"/>
      <c r="H187" s="129"/>
      <c r="I187" s="129">
        <v>40</v>
      </c>
      <c r="J187" s="129"/>
      <c r="K187" s="129"/>
      <c r="L187" s="129"/>
      <c r="M187" s="129"/>
      <c r="N187" s="129"/>
      <c r="O187" s="130"/>
      <c r="P187" s="129"/>
      <c r="Q187" s="129"/>
      <c r="R187" s="129"/>
      <c r="S187" s="129"/>
    </row>
    <row r="188" spans="1:20">
      <c r="A188">
        <f t="shared" si="5"/>
        <v>177</v>
      </c>
      <c r="B188" s="117" t="s">
        <v>373</v>
      </c>
      <c r="C188" s="113" t="s">
        <v>47</v>
      </c>
      <c r="D188" s="129">
        <f t="shared" si="6"/>
        <v>40</v>
      </c>
      <c r="E188" s="133">
        <v>20</v>
      </c>
      <c r="F188" s="130"/>
      <c r="G188" s="130"/>
      <c r="H188" s="130"/>
      <c r="I188" s="130"/>
      <c r="J188" s="130"/>
      <c r="K188" s="130">
        <v>20</v>
      </c>
      <c r="L188" s="130"/>
      <c r="M188" s="130"/>
      <c r="N188" s="130"/>
      <c r="O188" s="130"/>
      <c r="P188" s="129"/>
      <c r="Q188" s="129"/>
      <c r="R188" s="129"/>
      <c r="S188" s="129"/>
    </row>
    <row r="189" spans="1:20">
      <c r="A189" s="10">
        <f t="shared" si="5"/>
        <v>177</v>
      </c>
      <c r="B189" s="117" t="s">
        <v>691</v>
      </c>
      <c r="C189" s="113" t="s">
        <v>46</v>
      </c>
      <c r="D189" s="129">
        <f t="shared" si="6"/>
        <v>40</v>
      </c>
      <c r="E189" s="133"/>
      <c r="F189" s="129"/>
      <c r="G189" s="129"/>
      <c r="H189" s="129"/>
      <c r="I189" s="129"/>
      <c r="J189" s="129"/>
      <c r="K189" s="129"/>
      <c r="L189" s="129">
        <v>40</v>
      </c>
      <c r="M189" s="129"/>
      <c r="N189" s="129"/>
      <c r="O189" s="130"/>
      <c r="P189" s="129"/>
      <c r="Q189" s="129"/>
      <c r="R189" s="129"/>
      <c r="S189" s="129"/>
    </row>
    <row r="190" spans="1:20">
      <c r="A190" s="10">
        <f t="shared" si="5"/>
        <v>177</v>
      </c>
      <c r="B190" s="117" t="s">
        <v>692</v>
      </c>
      <c r="C190" s="113" t="s">
        <v>46</v>
      </c>
      <c r="D190" s="129">
        <f t="shared" si="6"/>
        <v>40</v>
      </c>
      <c r="E190" s="133"/>
      <c r="F190" s="129"/>
      <c r="G190" s="129"/>
      <c r="H190" s="129"/>
      <c r="I190" s="129"/>
      <c r="J190" s="129"/>
      <c r="K190" s="129"/>
      <c r="L190" s="129">
        <v>40</v>
      </c>
      <c r="M190" s="129"/>
      <c r="N190" s="129"/>
      <c r="O190" s="130"/>
      <c r="P190" s="129"/>
      <c r="Q190" s="129"/>
      <c r="R190" s="129"/>
      <c r="S190" s="129"/>
    </row>
    <row r="191" spans="1:20">
      <c r="A191" s="10">
        <f t="shared" si="5"/>
        <v>177</v>
      </c>
      <c r="B191" s="93" t="s">
        <v>860</v>
      </c>
      <c r="C191" s="114" t="s">
        <v>46</v>
      </c>
      <c r="D191" s="129">
        <f t="shared" si="6"/>
        <v>40</v>
      </c>
      <c r="E191" s="133"/>
      <c r="F191" s="129"/>
      <c r="G191" s="129"/>
      <c r="H191" s="129"/>
      <c r="I191" s="129"/>
      <c r="J191" s="129"/>
      <c r="K191" s="129"/>
      <c r="L191" s="129"/>
      <c r="M191" s="129"/>
      <c r="N191" s="129">
        <v>40</v>
      </c>
      <c r="O191" s="130"/>
      <c r="P191" s="129"/>
      <c r="Q191" s="129"/>
      <c r="R191" s="129"/>
      <c r="S191" s="129"/>
    </row>
    <row r="192" spans="1:20">
      <c r="A192" s="10">
        <f t="shared" si="5"/>
        <v>177</v>
      </c>
      <c r="B192" s="93" t="s">
        <v>863</v>
      </c>
      <c r="C192" s="114" t="s">
        <v>838</v>
      </c>
      <c r="D192" s="129">
        <f t="shared" si="6"/>
        <v>40</v>
      </c>
      <c r="E192" s="133"/>
      <c r="F192" s="129"/>
      <c r="G192" s="129"/>
      <c r="H192" s="129"/>
      <c r="I192" s="129"/>
      <c r="J192" s="129"/>
      <c r="K192" s="129"/>
      <c r="L192" s="129"/>
      <c r="M192" s="129"/>
      <c r="N192" s="129">
        <v>40</v>
      </c>
      <c r="O192" s="130"/>
      <c r="P192" s="129"/>
      <c r="Q192" s="129"/>
      <c r="R192" s="129"/>
      <c r="S192" s="129"/>
    </row>
    <row r="193" spans="1:19">
      <c r="A193" s="10">
        <f t="shared" si="5"/>
        <v>177</v>
      </c>
      <c r="B193" s="93" t="s">
        <v>864</v>
      </c>
      <c r="C193" s="114" t="s">
        <v>838</v>
      </c>
      <c r="D193" s="129">
        <f t="shared" si="6"/>
        <v>40</v>
      </c>
      <c r="E193" s="133"/>
      <c r="F193" s="129"/>
      <c r="G193" s="129"/>
      <c r="H193" s="129"/>
      <c r="I193" s="129"/>
      <c r="J193" s="129"/>
      <c r="K193" s="129"/>
      <c r="L193" s="129"/>
      <c r="M193" s="129"/>
      <c r="N193" s="129">
        <v>40</v>
      </c>
      <c r="O193" s="130"/>
      <c r="P193" s="129"/>
      <c r="Q193" s="129"/>
      <c r="R193" s="129"/>
      <c r="S193" s="129"/>
    </row>
    <row r="194" spans="1:19">
      <c r="A194" s="10">
        <f t="shared" si="5"/>
        <v>177</v>
      </c>
      <c r="B194" s="93" t="s">
        <v>865</v>
      </c>
      <c r="C194" s="114" t="s">
        <v>46</v>
      </c>
      <c r="D194" s="129">
        <f t="shared" si="6"/>
        <v>40</v>
      </c>
      <c r="E194" s="133"/>
      <c r="F194" s="129"/>
      <c r="G194" s="129"/>
      <c r="H194" s="129"/>
      <c r="I194" s="129"/>
      <c r="J194" s="129"/>
      <c r="K194" s="129"/>
      <c r="L194" s="129"/>
      <c r="M194" s="129"/>
      <c r="N194" s="129">
        <v>40</v>
      </c>
      <c r="O194" s="130"/>
      <c r="P194" s="129"/>
      <c r="Q194" s="129"/>
      <c r="R194" s="129"/>
      <c r="S194" s="129"/>
    </row>
    <row r="195" spans="1:19">
      <c r="A195" s="10">
        <f t="shared" si="5"/>
        <v>177</v>
      </c>
      <c r="B195" s="93" t="s">
        <v>866</v>
      </c>
      <c r="C195" s="114" t="s">
        <v>46</v>
      </c>
      <c r="D195" s="129">
        <f t="shared" si="6"/>
        <v>40</v>
      </c>
      <c r="E195" s="133"/>
      <c r="F195" s="129"/>
      <c r="G195" s="129"/>
      <c r="H195" s="129"/>
      <c r="I195" s="129"/>
      <c r="J195" s="129"/>
      <c r="K195" s="129"/>
      <c r="L195" s="129"/>
      <c r="M195" s="129"/>
      <c r="N195" s="129">
        <v>40</v>
      </c>
      <c r="O195" s="130"/>
      <c r="P195" s="129"/>
      <c r="Q195" s="129"/>
      <c r="R195" s="129"/>
      <c r="S195" s="129"/>
    </row>
    <row r="196" spans="1:19">
      <c r="A196" s="10">
        <f t="shared" si="5"/>
        <v>177</v>
      </c>
      <c r="B196" s="93" t="s">
        <v>867</v>
      </c>
      <c r="C196" s="114" t="s">
        <v>46</v>
      </c>
      <c r="D196" s="129">
        <f t="shared" si="6"/>
        <v>40</v>
      </c>
      <c r="E196" s="133"/>
      <c r="F196" s="129"/>
      <c r="G196" s="129"/>
      <c r="H196" s="129"/>
      <c r="I196" s="129"/>
      <c r="J196" s="129"/>
      <c r="K196" s="129"/>
      <c r="L196" s="129"/>
      <c r="M196" s="129"/>
      <c r="N196" s="129">
        <v>40</v>
      </c>
      <c r="O196" s="130"/>
      <c r="P196" s="129"/>
      <c r="Q196" s="129"/>
      <c r="R196" s="129"/>
      <c r="S196" s="129"/>
    </row>
    <row r="197" spans="1:19">
      <c r="A197" s="10">
        <f t="shared" ref="A197:A260" si="7">RANK(D197,$D$5:$D$606,0)</f>
        <v>177</v>
      </c>
      <c r="B197" s="93" t="s">
        <v>868</v>
      </c>
      <c r="C197" s="114" t="s">
        <v>47</v>
      </c>
      <c r="D197" s="129">
        <f t="shared" ref="D197:D260" si="8">SUM(E197:AA197)</f>
        <v>40</v>
      </c>
      <c r="E197" s="133"/>
      <c r="F197" s="129"/>
      <c r="G197" s="129"/>
      <c r="H197" s="129"/>
      <c r="I197" s="129"/>
      <c r="J197" s="129"/>
      <c r="K197" s="129"/>
      <c r="L197" s="129"/>
      <c r="M197" s="129"/>
      <c r="N197" s="129">
        <v>40</v>
      </c>
      <c r="O197" s="130"/>
      <c r="P197" s="129"/>
      <c r="Q197" s="129"/>
      <c r="R197" s="129"/>
      <c r="S197" s="129"/>
    </row>
    <row r="198" spans="1:19">
      <c r="A198" s="10">
        <f t="shared" si="7"/>
        <v>177</v>
      </c>
      <c r="B198" s="93" t="s">
        <v>869</v>
      </c>
      <c r="C198" s="114" t="s">
        <v>47</v>
      </c>
      <c r="D198" s="129">
        <f t="shared" si="8"/>
        <v>40</v>
      </c>
      <c r="E198" s="133"/>
      <c r="F198" s="129"/>
      <c r="G198" s="129"/>
      <c r="H198" s="129"/>
      <c r="I198" s="129"/>
      <c r="J198" s="129"/>
      <c r="K198" s="129"/>
      <c r="L198" s="129"/>
      <c r="M198" s="129"/>
      <c r="N198" s="129">
        <v>40</v>
      </c>
      <c r="O198" s="130"/>
      <c r="P198" s="129"/>
      <c r="Q198" s="129"/>
      <c r="R198" s="129"/>
      <c r="S198" s="129"/>
    </row>
    <row r="199" spans="1:19">
      <c r="A199" s="10">
        <f t="shared" si="7"/>
        <v>177</v>
      </c>
      <c r="B199" s="93" t="s">
        <v>264</v>
      </c>
      <c r="C199" s="114" t="s">
        <v>47</v>
      </c>
      <c r="D199" s="129">
        <f t="shared" si="8"/>
        <v>40</v>
      </c>
      <c r="E199" s="133"/>
      <c r="F199" s="129"/>
      <c r="G199" s="129"/>
      <c r="H199" s="129"/>
      <c r="I199" s="129"/>
      <c r="J199" s="129"/>
      <c r="K199" s="129"/>
      <c r="L199" s="129"/>
      <c r="M199" s="129"/>
      <c r="N199" s="129">
        <v>40</v>
      </c>
      <c r="O199" s="130"/>
      <c r="P199" s="129"/>
      <c r="Q199" s="129"/>
      <c r="R199" s="129"/>
      <c r="S199" s="129"/>
    </row>
    <row r="200" spans="1:19">
      <c r="A200" s="10">
        <f t="shared" si="7"/>
        <v>177</v>
      </c>
      <c r="B200" s="93" t="s">
        <v>870</v>
      </c>
      <c r="C200" s="114" t="s">
        <v>46</v>
      </c>
      <c r="D200" s="129">
        <f t="shared" si="8"/>
        <v>40</v>
      </c>
      <c r="E200" s="133"/>
      <c r="F200" s="129"/>
      <c r="G200" s="129"/>
      <c r="H200" s="129"/>
      <c r="I200" s="129"/>
      <c r="J200" s="129"/>
      <c r="K200" s="129"/>
      <c r="L200" s="129"/>
      <c r="M200" s="129"/>
      <c r="N200" s="129">
        <v>40</v>
      </c>
      <c r="O200" s="130"/>
      <c r="P200" s="129"/>
      <c r="Q200" s="129"/>
      <c r="R200" s="129"/>
      <c r="S200" s="129"/>
    </row>
    <row r="201" spans="1:19">
      <c r="A201" s="10">
        <f t="shared" si="7"/>
        <v>177</v>
      </c>
      <c r="B201" s="112" t="s">
        <v>1012</v>
      </c>
      <c r="C201" s="125" t="s">
        <v>20</v>
      </c>
      <c r="D201" s="129">
        <f t="shared" si="8"/>
        <v>40</v>
      </c>
      <c r="E201" s="133"/>
      <c r="F201" s="129"/>
      <c r="G201" s="129"/>
      <c r="H201" s="129"/>
      <c r="I201" s="129"/>
      <c r="J201" s="129"/>
      <c r="K201" s="129"/>
      <c r="L201" s="129"/>
      <c r="M201" s="129"/>
      <c r="N201" s="129"/>
      <c r="O201" s="130"/>
      <c r="P201" s="129">
        <v>40</v>
      </c>
      <c r="Q201" s="129"/>
      <c r="R201" s="129"/>
      <c r="S201" s="129"/>
    </row>
    <row r="202" spans="1:19">
      <c r="A202" s="10">
        <f t="shared" si="7"/>
        <v>177</v>
      </c>
      <c r="B202" s="112" t="s">
        <v>1013</v>
      </c>
      <c r="C202" s="121" t="s">
        <v>20</v>
      </c>
      <c r="D202" s="129">
        <f t="shared" si="8"/>
        <v>40</v>
      </c>
      <c r="E202" s="133"/>
      <c r="F202" s="129"/>
      <c r="G202" s="129"/>
      <c r="H202" s="129"/>
      <c r="I202" s="129"/>
      <c r="J202" s="129"/>
      <c r="K202" s="129"/>
      <c r="L202" s="129"/>
      <c r="M202" s="129"/>
      <c r="N202" s="129"/>
      <c r="O202" s="130"/>
      <c r="P202" s="129">
        <v>40</v>
      </c>
      <c r="Q202" s="129"/>
      <c r="R202" s="129"/>
      <c r="S202" s="129"/>
    </row>
    <row r="203" spans="1:19">
      <c r="A203" s="10">
        <f t="shared" si="7"/>
        <v>177</v>
      </c>
      <c r="B203" s="93" t="s">
        <v>263</v>
      </c>
      <c r="C203" s="114" t="s">
        <v>24</v>
      </c>
      <c r="D203" s="129">
        <f t="shared" si="8"/>
        <v>40</v>
      </c>
      <c r="E203" s="133"/>
      <c r="F203" s="129"/>
      <c r="G203" s="129"/>
      <c r="H203" s="129"/>
      <c r="I203" s="129"/>
      <c r="J203" s="129"/>
      <c r="K203" s="129"/>
      <c r="L203" s="129"/>
      <c r="M203" s="129"/>
      <c r="N203" s="129"/>
      <c r="O203" s="130"/>
      <c r="P203" s="129"/>
      <c r="Q203" s="129"/>
      <c r="R203" s="129"/>
      <c r="S203" s="129">
        <v>40</v>
      </c>
    </row>
    <row r="204" spans="1:19">
      <c r="A204" s="10">
        <f t="shared" si="7"/>
        <v>177</v>
      </c>
      <c r="B204" s="93" t="s">
        <v>1069</v>
      </c>
      <c r="C204" s="114" t="s">
        <v>20</v>
      </c>
      <c r="D204" s="129">
        <f t="shared" si="8"/>
        <v>40</v>
      </c>
      <c r="E204" s="133"/>
      <c r="F204" s="129"/>
      <c r="G204" s="129"/>
      <c r="H204" s="129"/>
      <c r="I204" s="129"/>
      <c r="J204" s="129"/>
      <c r="K204" s="129"/>
      <c r="L204" s="129"/>
      <c r="M204" s="129"/>
      <c r="N204" s="129"/>
      <c r="O204" s="130"/>
      <c r="P204" s="129"/>
      <c r="Q204" s="129"/>
      <c r="R204" s="129"/>
      <c r="S204" s="129">
        <v>40</v>
      </c>
    </row>
    <row r="205" spans="1:19">
      <c r="A205" s="10">
        <f t="shared" si="7"/>
        <v>177</v>
      </c>
      <c r="B205" s="93" t="s">
        <v>1254</v>
      </c>
      <c r="C205" s="114" t="s">
        <v>20</v>
      </c>
      <c r="D205" s="129">
        <f t="shared" si="8"/>
        <v>40</v>
      </c>
      <c r="E205" s="132"/>
      <c r="F205" s="129"/>
      <c r="G205" s="129"/>
      <c r="H205" s="129"/>
      <c r="I205" s="129"/>
      <c r="J205" s="129"/>
      <c r="K205" s="129"/>
      <c r="L205" s="129"/>
      <c r="M205" s="129"/>
      <c r="N205" s="129"/>
      <c r="O205" s="130"/>
      <c r="P205" s="129"/>
      <c r="Q205" s="129"/>
      <c r="R205" s="129"/>
      <c r="S205" s="129">
        <v>40</v>
      </c>
    </row>
    <row r="206" spans="1:19">
      <c r="A206" s="10">
        <f t="shared" si="7"/>
        <v>177</v>
      </c>
      <c r="B206" s="93" t="s">
        <v>1256</v>
      </c>
      <c r="C206" s="114" t="s">
        <v>47</v>
      </c>
      <c r="D206" s="129">
        <f t="shared" si="8"/>
        <v>40</v>
      </c>
      <c r="E206" s="133"/>
      <c r="F206" s="129"/>
      <c r="G206" s="129"/>
      <c r="H206" s="129"/>
      <c r="I206" s="129"/>
      <c r="J206" s="129"/>
      <c r="K206" s="129"/>
      <c r="L206" s="129"/>
      <c r="M206" s="129"/>
      <c r="N206" s="129"/>
      <c r="O206" s="130"/>
      <c r="P206" s="129"/>
      <c r="Q206" s="129"/>
      <c r="R206" s="129"/>
      <c r="S206" s="129">
        <v>40</v>
      </c>
    </row>
    <row r="207" spans="1:19">
      <c r="A207" s="10">
        <f t="shared" si="7"/>
        <v>177</v>
      </c>
      <c r="B207" s="93" t="s">
        <v>1257</v>
      </c>
      <c r="C207" s="114" t="s">
        <v>50</v>
      </c>
      <c r="D207" s="129">
        <f t="shared" si="8"/>
        <v>40</v>
      </c>
      <c r="E207" s="133"/>
      <c r="F207" s="129"/>
      <c r="G207" s="129"/>
      <c r="H207" s="129"/>
      <c r="I207" s="129"/>
      <c r="J207" s="129"/>
      <c r="K207" s="129"/>
      <c r="L207" s="129"/>
      <c r="M207" s="129"/>
      <c r="N207" s="129"/>
      <c r="O207" s="130"/>
      <c r="P207" s="129"/>
      <c r="Q207" s="129"/>
      <c r="R207" s="129"/>
      <c r="S207" s="129">
        <v>40</v>
      </c>
    </row>
    <row r="208" spans="1:19">
      <c r="A208" s="10">
        <f t="shared" si="7"/>
        <v>177</v>
      </c>
      <c r="B208" s="93" t="s">
        <v>1258</v>
      </c>
      <c r="C208" s="114" t="s">
        <v>50</v>
      </c>
      <c r="D208" s="129">
        <f t="shared" si="8"/>
        <v>40</v>
      </c>
      <c r="E208" s="133"/>
      <c r="F208" s="129"/>
      <c r="G208" s="129"/>
      <c r="H208" s="129"/>
      <c r="I208" s="129"/>
      <c r="J208" s="129"/>
      <c r="K208" s="129"/>
      <c r="L208" s="129"/>
      <c r="M208" s="129"/>
      <c r="N208" s="129"/>
      <c r="O208" s="130"/>
      <c r="P208" s="129"/>
      <c r="Q208" s="129"/>
      <c r="R208" s="129"/>
      <c r="S208" s="129">
        <v>40</v>
      </c>
    </row>
    <row r="209" spans="1:19">
      <c r="A209" s="10">
        <f t="shared" si="7"/>
        <v>177</v>
      </c>
      <c r="B209" s="93" t="s">
        <v>1259</v>
      </c>
      <c r="C209" s="114" t="s">
        <v>20</v>
      </c>
      <c r="D209" s="129">
        <f t="shared" si="8"/>
        <v>40</v>
      </c>
      <c r="E209" s="133"/>
      <c r="F209" s="129"/>
      <c r="G209" s="129"/>
      <c r="H209" s="129"/>
      <c r="I209" s="129"/>
      <c r="J209" s="129"/>
      <c r="K209" s="129"/>
      <c r="L209" s="129"/>
      <c r="M209" s="129"/>
      <c r="N209" s="129"/>
      <c r="O209" s="130"/>
      <c r="P209" s="129"/>
      <c r="Q209" s="129"/>
      <c r="R209" s="129"/>
      <c r="S209" s="129">
        <v>40</v>
      </c>
    </row>
    <row r="210" spans="1:19">
      <c r="A210" s="10">
        <f t="shared" si="7"/>
        <v>177</v>
      </c>
      <c r="B210" s="93" t="s">
        <v>1260</v>
      </c>
      <c r="C210" s="114" t="s">
        <v>47</v>
      </c>
      <c r="D210" s="129">
        <f t="shared" si="8"/>
        <v>40</v>
      </c>
      <c r="E210" s="133"/>
      <c r="F210" s="129"/>
      <c r="G210" s="129"/>
      <c r="H210" s="129"/>
      <c r="I210" s="129"/>
      <c r="J210" s="129"/>
      <c r="K210" s="129"/>
      <c r="L210" s="129"/>
      <c r="M210" s="129"/>
      <c r="N210" s="129"/>
      <c r="O210" s="130"/>
      <c r="P210" s="129"/>
      <c r="Q210" s="129"/>
      <c r="R210" s="129"/>
      <c r="S210" s="129">
        <v>40</v>
      </c>
    </row>
    <row r="211" spans="1:19">
      <c r="A211" s="10">
        <f t="shared" si="7"/>
        <v>177</v>
      </c>
      <c r="B211" s="93" t="s">
        <v>1261</v>
      </c>
      <c r="C211" s="114" t="s">
        <v>1244</v>
      </c>
      <c r="D211" s="129">
        <f t="shared" si="8"/>
        <v>40</v>
      </c>
      <c r="E211" s="133"/>
      <c r="F211" s="129"/>
      <c r="G211" s="129"/>
      <c r="H211" s="129"/>
      <c r="I211" s="129"/>
      <c r="J211" s="129"/>
      <c r="K211" s="129"/>
      <c r="L211" s="129"/>
      <c r="M211" s="129"/>
      <c r="N211" s="129"/>
      <c r="O211" s="130"/>
      <c r="P211" s="129"/>
      <c r="Q211" s="129"/>
      <c r="R211" s="129"/>
      <c r="S211" s="129">
        <v>40</v>
      </c>
    </row>
    <row r="212" spans="1:19">
      <c r="A212" s="10">
        <f t="shared" si="7"/>
        <v>177</v>
      </c>
      <c r="B212" s="93" t="s">
        <v>1262</v>
      </c>
      <c r="C212" s="114" t="s">
        <v>1244</v>
      </c>
      <c r="D212" s="129">
        <f t="shared" si="8"/>
        <v>40</v>
      </c>
      <c r="E212" s="133"/>
      <c r="F212" s="129"/>
      <c r="G212" s="129"/>
      <c r="H212" s="129"/>
      <c r="I212" s="129"/>
      <c r="J212" s="129"/>
      <c r="K212" s="129"/>
      <c r="L212" s="129"/>
      <c r="M212" s="129"/>
      <c r="N212" s="129"/>
      <c r="O212" s="130"/>
      <c r="P212" s="129"/>
      <c r="Q212" s="129"/>
      <c r="R212" s="129"/>
      <c r="S212" s="129">
        <v>40</v>
      </c>
    </row>
    <row r="213" spans="1:19">
      <c r="A213" s="10">
        <f t="shared" si="7"/>
        <v>177</v>
      </c>
      <c r="B213" s="93" t="s">
        <v>1263</v>
      </c>
      <c r="C213" s="114" t="s">
        <v>47</v>
      </c>
      <c r="D213" s="129">
        <f t="shared" si="8"/>
        <v>40</v>
      </c>
      <c r="E213" s="133"/>
      <c r="F213" s="129"/>
      <c r="G213" s="129"/>
      <c r="H213" s="129"/>
      <c r="I213" s="129"/>
      <c r="J213" s="129"/>
      <c r="K213" s="129"/>
      <c r="L213" s="129"/>
      <c r="M213" s="129"/>
      <c r="N213" s="129"/>
      <c r="O213" s="130"/>
      <c r="P213" s="129"/>
      <c r="Q213" s="129"/>
      <c r="R213" s="129"/>
      <c r="S213" s="129">
        <v>40</v>
      </c>
    </row>
    <row r="214" spans="1:19">
      <c r="A214" s="10">
        <f t="shared" si="7"/>
        <v>177</v>
      </c>
      <c r="B214" s="93" t="s">
        <v>1264</v>
      </c>
      <c r="C214" s="114" t="s">
        <v>47</v>
      </c>
      <c r="D214" s="129">
        <f t="shared" si="8"/>
        <v>40</v>
      </c>
      <c r="E214" s="133"/>
      <c r="F214" s="129"/>
      <c r="G214" s="129"/>
      <c r="H214" s="129"/>
      <c r="I214" s="129"/>
      <c r="J214" s="129"/>
      <c r="K214" s="129"/>
      <c r="L214" s="129"/>
      <c r="M214" s="129"/>
      <c r="N214" s="129"/>
      <c r="O214" s="130"/>
      <c r="P214" s="129"/>
      <c r="Q214" s="129"/>
      <c r="R214" s="129"/>
      <c r="S214" s="129">
        <v>40</v>
      </c>
    </row>
    <row r="215" spans="1:19">
      <c r="A215" s="10">
        <f t="shared" si="7"/>
        <v>177</v>
      </c>
      <c r="B215" s="93" t="s">
        <v>1265</v>
      </c>
      <c r="C215" s="114" t="s">
        <v>47</v>
      </c>
      <c r="D215" s="129">
        <f t="shared" si="8"/>
        <v>40</v>
      </c>
      <c r="E215" s="133"/>
      <c r="F215" s="129"/>
      <c r="G215" s="129"/>
      <c r="H215" s="129"/>
      <c r="I215" s="129"/>
      <c r="J215" s="129"/>
      <c r="K215" s="129"/>
      <c r="L215" s="129"/>
      <c r="M215" s="129"/>
      <c r="N215" s="129"/>
      <c r="O215" s="130"/>
      <c r="P215" s="129"/>
      <c r="Q215" s="129"/>
      <c r="R215" s="129"/>
      <c r="S215" s="129">
        <v>40</v>
      </c>
    </row>
    <row r="216" spans="1:19">
      <c r="A216" s="10">
        <f t="shared" si="7"/>
        <v>177</v>
      </c>
      <c r="B216" s="93" t="s">
        <v>1266</v>
      </c>
      <c r="C216" s="114" t="s">
        <v>46</v>
      </c>
      <c r="D216" s="129">
        <f t="shared" si="8"/>
        <v>40</v>
      </c>
      <c r="E216" s="133"/>
      <c r="F216" s="129"/>
      <c r="G216" s="129"/>
      <c r="H216" s="129"/>
      <c r="I216" s="129"/>
      <c r="J216" s="129"/>
      <c r="K216" s="129"/>
      <c r="L216" s="129"/>
      <c r="M216" s="129"/>
      <c r="N216" s="129"/>
      <c r="O216" s="130"/>
      <c r="P216" s="129"/>
      <c r="Q216" s="129"/>
      <c r="R216" s="129"/>
      <c r="S216" s="129">
        <v>40</v>
      </c>
    </row>
    <row r="217" spans="1:19">
      <c r="A217" s="10">
        <f t="shared" si="7"/>
        <v>177</v>
      </c>
      <c r="B217" s="93" t="s">
        <v>1267</v>
      </c>
      <c r="C217" s="114" t="s">
        <v>47</v>
      </c>
      <c r="D217" s="129">
        <f t="shared" si="8"/>
        <v>40</v>
      </c>
      <c r="E217" s="133"/>
      <c r="F217" s="129"/>
      <c r="G217" s="129"/>
      <c r="H217" s="129"/>
      <c r="I217" s="129"/>
      <c r="J217" s="129"/>
      <c r="K217" s="129"/>
      <c r="L217" s="129"/>
      <c r="M217" s="129"/>
      <c r="N217" s="129"/>
      <c r="O217" s="130"/>
      <c r="P217" s="129"/>
      <c r="Q217" s="129"/>
      <c r="R217" s="129"/>
      <c r="S217" s="129">
        <v>40</v>
      </c>
    </row>
    <row r="218" spans="1:19">
      <c r="A218" s="10">
        <f t="shared" si="7"/>
        <v>214</v>
      </c>
      <c r="B218" s="113" t="s">
        <v>587</v>
      </c>
      <c r="C218" s="113" t="s">
        <v>20</v>
      </c>
      <c r="D218" s="129">
        <f t="shared" si="8"/>
        <v>35</v>
      </c>
      <c r="E218" s="133"/>
      <c r="F218" s="129"/>
      <c r="G218" s="129"/>
      <c r="H218" s="129"/>
      <c r="I218" s="129"/>
      <c r="J218" s="129">
        <v>35</v>
      </c>
      <c r="K218" s="129"/>
      <c r="L218" s="129"/>
      <c r="M218" s="129"/>
      <c r="N218" s="129"/>
      <c r="O218" s="130"/>
      <c r="P218" s="129"/>
      <c r="Q218" s="129"/>
      <c r="R218" s="129"/>
      <c r="S218" s="129"/>
    </row>
    <row r="219" spans="1:19">
      <c r="A219" s="10">
        <f t="shared" si="7"/>
        <v>214</v>
      </c>
      <c r="B219" s="113" t="s">
        <v>588</v>
      </c>
      <c r="C219" s="113" t="s">
        <v>20</v>
      </c>
      <c r="D219" s="129">
        <f t="shared" si="8"/>
        <v>35</v>
      </c>
      <c r="E219" s="133"/>
      <c r="F219" s="129"/>
      <c r="G219" s="129"/>
      <c r="H219" s="129"/>
      <c r="I219" s="129"/>
      <c r="J219" s="129">
        <v>35</v>
      </c>
      <c r="K219" s="129"/>
      <c r="L219" s="129"/>
      <c r="M219" s="129"/>
      <c r="N219" s="129"/>
      <c r="O219" s="130"/>
      <c r="P219" s="129"/>
      <c r="Q219" s="129"/>
      <c r="R219" s="129"/>
      <c r="S219" s="129"/>
    </row>
    <row r="220" spans="1:19">
      <c r="A220" s="10">
        <f t="shared" si="7"/>
        <v>214</v>
      </c>
      <c r="B220" s="113" t="s">
        <v>589</v>
      </c>
      <c r="C220" s="113" t="s">
        <v>20</v>
      </c>
      <c r="D220" s="129">
        <f t="shared" si="8"/>
        <v>35</v>
      </c>
      <c r="E220" s="133"/>
      <c r="F220" s="129"/>
      <c r="G220" s="129"/>
      <c r="H220" s="129"/>
      <c r="I220" s="129"/>
      <c r="J220" s="129">
        <v>35</v>
      </c>
      <c r="K220" s="129"/>
      <c r="L220" s="129"/>
      <c r="M220" s="129"/>
      <c r="N220" s="129"/>
      <c r="O220" s="130"/>
      <c r="P220" s="129"/>
      <c r="Q220" s="129"/>
      <c r="R220" s="129"/>
      <c r="S220" s="129"/>
    </row>
    <row r="221" spans="1:19">
      <c r="A221" s="10">
        <f t="shared" si="7"/>
        <v>214</v>
      </c>
      <c r="B221" s="113" t="s">
        <v>590</v>
      </c>
      <c r="C221" s="113" t="s">
        <v>20</v>
      </c>
      <c r="D221" s="129">
        <f t="shared" si="8"/>
        <v>35</v>
      </c>
      <c r="E221" s="133"/>
      <c r="F221" s="129"/>
      <c r="G221" s="129"/>
      <c r="H221" s="129"/>
      <c r="I221" s="129"/>
      <c r="J221" s="129">
        <v>35</v>
      </c>
      <c r="K221" s="129"/>
      <c r="L221" s="129"/>
      <c r="M221" s="129"/>
      <c r="N221" s="129"/>
      <c r="O221" s="130"/>
      <c r="P221" s="129"/>
      <c r="Q221" s="129"/>
      <c r="R221" s="129"/>
      <c r="S221" s="129"/>
    </row>
    <row r="222" spans="1:19">
      <c r="A222" s="10">
        <f t="shared" si="7"/>
        <v>214</v>
      </c>
      <c r="B222" s="113" t="s">
        <v>591</v>
      </c>
      <c r="C222" s="113" t="s">
        <v>20</v>
      </c>
      <c r="D222" s="129">
        <f t="shared" si="8"/>
        <v>35</v>
      </c>
      <c r="E222" s="133"/>
      <c r="F222" s="129"/>
      <c r="G222" s="129"/>
      <c r="H222" s="129"/>
      <c r="I222" s="129"/>
      <c r="J222" s="129">
        <v>35</v>
      </c>
      <c r="K222" s="129"/>
      <c r="L222" s="129"/>
      <c r="M222" s="129"/>
      <c r="N222" s="129"/>
      <c r="O222" s="130"/>
      <c r="P222" s="129"/>
      <c r="Q222" s="129"/>
      <c r="R222" s="129"/>
      <c r="S222" s="129"/>
    </row>
    <row r="223" spans="1:19">
      <c r="A223" s="10">
        <f t="shared" si="7"/>
        <v>214</v>
      </c>
      <c r="B223" s="113" t="s">
        <v>592</v>
      </c>
      <c r="C223" s="113" t="s">
        <v>20</v>
      </c>
      <c r="D223" s="129">
        <f t="shared" si="8"/>
        <v>35</v>
      </c>
      <c r="E223" s="133"/>
      <c r="F223" s="129"/>
      <c r="G223" s="129"/>
      <c r="H223" s="129"/>
      <c r="I223" s="129"/>
      <c r="J223" s="129">
        <v>35</v>
      </c>
      <c r="K223" s="129"/>
      <c r="L223" s="129"/>
      <c r="M223" s="129"/>
      <c r="N223" s="129"/>
      <c r="O223" s="130"/>
      <c r="P223" s="129"/>
      <c r="Q223" s="129"/>
      <c r="R223" s="129"/>
      <c r="S223" s="129"/>
    </row>
    <row r="224" spans="1:19">
      <c r="A224" s="10">
        <f t="shared" si="7"/>
        <v>214</v>
      </c>
      <c r="B224" s="113" t="s">
        <v>593</v>
      </c>
      <c r="C224" s="113" t="s">
        <v>20</v>
      </c>
      <c r="D224" s="129">
        <f t="shared" si="8"/>
        <v>35</v>
      </c>
      <c r="E224" s="133"/>
      <c r="F224" s="129"/>
      <c r="G224" s="129"/>
      <c r="H224" s="129"/>
      <c r="I224" s="129"/>
      <c r="J224" s="129">
        <v>35</v>
      </c>
      <c r="K224" s="129"/>
      <c r="L224" s="129"/>
      <c r="M224" s="129"/>
      <c r="N224" s="129"/>
      <c r="O224" s="130"/>
      <c r="P224" s="129"/>
      <c r="Q224" s="129"/>
      <c r="R224" s="129"/>
      <c r="S224" s="129"/>
    </row>
    <row r="225" spans="1:19">
      <c r="A225" s="10">
        <f t="shared" si="7"/>
        <v>214</v>
      </c>
      <c r="B225" s="113" t="s">
        <v>594</v>
      </c>
      <c r="C225" s="113" t="s">
        <v>20</v>
      </c>
      <c r="D225" s="129">
        <f t="shared" si="8"/>
        <v>35</v>
      </c>
      <c r="E225" s="133"/>
      <c r="F225" s="129"/>
      <c r="G225" s="129"/>
      <c r="H225" s="129"/>
      <c r="I225" s="129"/>
      <c r="J225" s="129">
        <v>35</v>
      </c>
      <c r="K225" s="129"/>
      <c r="L225" s="129"/>
      <c r="M225" s="129"/>
      <c r="N225" s="129"/>
      <c r="O225" s="130"/>
      <c r="P225" s="129"/>
      <c r="Q225" s="129"/>
      <c r="R225" s="129"/>
      <c r="S225" s="129"/>
    </row>
    <row r="226" spans="1:19">
      <c r="A226" s="10">
        <f t="shared" si="7"/>
        <v>214</v>
      </c>
      <c r="B226" s="113" t="s">
        <v>783</v>
      </c>
      <c r="C226" s="113" t="s">
        <v>20</v>
      </c>
      <c r="D226" s="129">
        <f t="shared" si="8"/>
        <v>35</v>
      </c>
      <c r="E226" s="133"/>
      <c r="F226" s="129"/>
      <c r="G226" s="129"/>
      <c r="H226" s="129"/>
      <c r="I226" s="129"/>
      <c r="J226" s="129"/>
      <c r="K226" s="129"/>
      <c r="L226" s="129"/>
      <c r="M226" s="129">
        <v>35</v>
      </c>
      <c r="N226" s="129"/>
      <c r="O226" s="130"/>
      <c r="P226" s="129"/>
      <c r="Q226" s="129"/>
      <c r="R226" s="129"/>
      <c r="S226" s="129"/>
    </row>
    <row r="227" spans="1:19">
      <c r="A227" s="10">
        <f t="shared" si="7"/>
        <v>214</v>
      </c>
      <c r="B227" s="113" t="s">
        <v>784</v>
      </c>
      <c r="C227" s="113" t="s">
        <v>20</v>
      </c>
      <c r="D227" s="129">
        <f t="shared" si="8"/>
        <v>35</v>
      </c>
      <c r="E227" s="133"/>
      <c r="F227" s="129"/>
      <c r="G227" s="129"/>
      <c r="H227" s="129"/>
      <c r="I227" s="129"/>
      <c r="J227" s="129"/>
      <c r="K227" s="129"/>
      <c r="L227" s="129"/>
      <c r="M227" s="129">
        <v>35</v>
      </c>
      <c r="N227" s="129"/>
      <c r="O227" s="130"/>
      <c r="P227" s="129"/>
      <c r="Q227" s="129"/>
      <c r="R227" s="129"/>
      <c r="S227" s="129"/>
    </row>
    <row r="228" spans="1:19">
      <c r="A228" s="10">
        <f t="shared" si="7"/>
        <v>214</v>
      </c>
      <c r="B228" s="113" t="s">
        <v>785</v>
      </c>
      <c r="C228" s="113" t="s">
        <v>20</v>
      </c>
      <c r="D228" s="129">
        <f t="shared" si="8"/>
        <v>35</v>
      </c>
      <c r="E228" s="133"/>
      <c r="F228" s="129"/>
      <c r="G228" s="129"/>
      <c r="H228" s="129"/>
      <c r="I228" s="129"/>
      <c r="J228" s="129"/>
      <c r="K228" s="129"/>
      <c r="L228" s="129"/>
      <c r="M228" s="129">
        <v>35</v>
      </c>
      <c r="N228" s="129"/>
      <c r="O228" s="130"/>
      <c r="P228" s="129"/>
      <c r="Q228" s="129"/>
      <c r="R228" s="129"/>
      <c r="S228" s="129"/>
    </row>
    <row r="229" spans="1:19">
      <c r="A229" s="10">
        <f t="shared" si="7"/>
        <v>214</v>
      </c>
      <c r="B229" s="113" t="s">
        <v>786</v>
      </c>
      <c r="C229" s="113" t="s">
        <v>20</v>
      </c>
      <c r="D229" s="129">
        <f t="shared" si="8"/>
        <v>35</v>
      </c>
      <c r="E229" s="133"/>
      <c r="F229" s="129"/>
      <c r="G229" s="129"/>
      <c r="H229" s="129"/>
      <c r="I229" s="129"/>
      <c r="J229" s="129"/>
      <c r="K229" s="129"/>
      <c r="L229" s="129"/>
      <c r="M229" s="129">
        <v>35</v>
      </c>
      <c r="N229" s="129"/>
      <c r="O229" s="130"/>
      <c r="P229" s="129"/>
      <c r="Q229" s="129"/>
      <c r="R229" s="129"/>
      <c r="S229" s="129"/>
    </row>
    <row r="230" spans="1:19">
      <c r="A230" s="10">
        <f t="shared" si="7"/>
        <v>214</v>
      </c>
      <c r="B230" s="113" t="s">
        <v>787</v>
      </c>
      <c r="C230" s="113" t="s">
        <v>20</v>
      </c>
      <c r="D230" s="129">
        <f t="shared" si="8"/>
        <v>35</v>
      </c>
      <c r="E230" s="133"/>
      <c r="F230" s="129"/>
      <c r="G230" s="129"/>
      <c r="H230" s="129"/>
      <c r="I230" s="129"/>
      <c r="J230" s="129"/>
      <c r="K230" s="129"/>
      <c r="L230" s="129"/>
      <c r="M230" s="129">
        <v>35</v>
      </c>
      <c r="N230" s="129"/>
      <c r="O230" s="130"/>
      <c r="P230" s="129"/>
      <c r="Q230" s="129"/>
      <c r="R230" s="129"/>
      <c r="S230" s="129"/>
    </row>
    <row r="231" spans="1:19">
      <c r="A231" s="10">
        <f t="shared" si="7"/>
        <v>214</v>
      </c>
      <c r="B231" s="113" t="s">
        <v>788</v>
      </c>
      <c r="C231" s="113" t="s">
        <v>20</v>
      </c>
      <c r="D231" s="129">
        <f t="shared" si="8"/>
        <v>35</v>
      </c>
      <c r="E231" s="133"/>
      <c r="F231" s="129"/>
      <c r="G231" s="129"/>
      <c r="H231" s="129"/>
      <c r="I231" s="129"/>
      <c r="J231" s="129"/>
      <c r="K231" s="129"/>
      <c r="L231" s="129"/>
      <c r="M231" s="129">
        <v>35</v>
      </c>
      <c r="N231" s="129"/>
      <c r="O231" s="130"/>
      <c r="P231" s="129"/>
      <c r="Q231" s="129"/>
      <c r="R231" s="129"/>
      <c r="S231" s="129"/>
    </row>
    <row r="232" spans="1:19">
      <c r="A232" s="10">
        <f t="shared" si="7"/>
        <v>214</v>
      </c>
      <c r="B232" s="113" t="s">
        <v>789</v>
      </c>
      <c r="C232" s="113" t="s">
        <v>20</v>
      </c>
      <c r="D232" s="129">
        <f t="shared" si="8"/>
        <v>35</v>
      </c>
      <c r="E232" s="133"/>
      <c r="F232" s="129"/>
      <c r="G232" s="129"/>
      <c r="H232" s="129"/>
      <c r="I232" s="129"/>
      <c r="J232" s="129"/>
      <c r="K232" s="129"/>
      <c r="L232" s="129"/>
      <c r="M232" s="129">
        <v>35</v>
      </c>
      <c r="N232" s="129"/>
      <c r="O232" s="130"/>
      <c r="P232" s="129"/>
      <c r="Q232" s="129"/>
      <c r="R232" s="129"/>
      <c r="S232" s="129"/>
    </row>
    <row r="233" spans="1:19">
      <c r="A233" s="10">
        <f t="shared" si="7"/>
        <v>214</v>
      </c>
      <c r="B233" s="113" t="s">
        <v>791</v>
      </c>
      <c r="C233" s="113" t="s">
        <v>20</v>
      </c>
      <c r="D233" s="129">
        <f t="shared" si="8"/>
        <v>35</v>
      </c>
      <c r="E233" s="133"/>
      <c r="F233" s="129"/>
      <c r="G233" s="129"/>
      <c r="H233" s="129"/>
      <c r="I233" s="129"/>
      <c r="J233" s="129"/>
      <c r="K233" s="129"/>
      <c r="L233" s="129"/>
      <c r="M233" s="129">
        <v>35</v>
      </c>
      <c r="N233" s="129"/>
      <c r="O233" s="130"/>
      <c r="P233" s="129"/>
      <c r="Q233" s="129"/>
      <c r="R233" s="129"/>
      <c r="S233" s="129"/>
    </row>
    <row r="234" spans="1:19">
      <c r="A234" s="10">
        <f t="shared" si="7"/>
        <v>214</v>
      </c>
      <c r="B234" s="113" t="s">
        <v>792</v>
      </c>
      <c r="C234" s="113" t="s">
        <v>20</v>
      </c>
      <c r="D234" s="129">
        <f t="shared" si="8"/>
        <v>35</v>
      </c>
      <c r="E234" s="133"/>
      <c r="F234" s="129"/>
      <c r="G234" s="129"/>
      <c r="H234" s="129"/>
      <c r="I234" s="129"/>
      <c r="J234" s="129"/>
      <c r="K234" s="129"/>
      <c r="L234" s="129"/>
      <c r="M234" s="129">
        <v>35</v>
      </c>
      <c r="N234" s="129"/>
      <c r="O234" s="130"/>
      <c r="P234" s="129"/>
      <c r="Q234" s="129"/>
      <c r="R234" s="129"/>
      <c r="S234" s="129"/>
    </row>
    <row r="235" spans="1:19">
      <c r="A235" s="10">
        <f t="shared" si="7"/>
        <v>214</v>
      </c>
      <c r="B235" s="113" t="s">
        <v>793</v>
      </c>
      <c r="C235" s="113" t="s">
        <v>20</v>
      </c>
      <c r="D235" s="129">
        <f t="shared" si="8"/>
        <v>35</v>
      </c>
      <c r="E235" s="133"/>
      <c r="F235" s="129"/>
      <c r="G235" s="129"/>
      <c r="H235" s="129"/>
      <c r="I235" s="129"/>
      <c r="J235" s="129"/>
      <c r="K235" s="129"/>
      <c r="L235" s="129"/>
      <c r="M235" s="129">
        <v>35</v>
      </c>
      <c r="N235" s="129"/>
      <c r="O235" s="130"/>
      <c r="P235" s="129"/>
      <c r="Q235" s="129"/>
      <c r="R235" s="129"/>
      <c r="S235" s="129"/>
    </row>
    <row r="236" spans="1:19">
      <c r="A236" s="10">
        <f t="shared" si="7"/>
        <v>214</v>
      </c>
      <c r="B236" s="113" t="s">
        <v>794</v>
      </c>
      <c r="C236" s="113" t="s">
        <v>20</v>
      </c>
      <c r="D236" s="129">
        <f t="shared" si="8"/>
        <v>35</v>
      </c>
      <c r="E236" s="133"/>
      <c r="F236" s="129"/>
      <c r="G236" s="129"/>
      <c r="H236" s="129"/>
      <c r="I236" s="129"/>
      <c r="J236" s="129"/>
      <c r="K236" s="129"/>
      <c r="L236" s="129"/>
      <c r="M236" s="129">
        <v>35</v>
      </c>
      <c r="N236" s="129"/>
      <c r="O236" s="130"/>
      <c r="P236" s="129"/>
      <c r="Q236" s="129"/>
      <c r="R236" s="129"/>
      <c r="S236" s="129"/>
    </row>
    <row r="237" spans="1:19">
      <c r="A237" s="10">
        <f t="shared" si="7"/>
        <v>214</v>
      </c>
      <c r="B237" s="113" t="s">
        <v>795</v>
      </c>
      <c r="C237" s="113" t="s">
        <v>20</v>
      </c>
      <c r="D237" s="129">
        <f t="shared" si="8"/>
        <v>35</v>
      </c>
      <c r="E237" s="133"/>
      <c r="F237" s="129"/>
      <c r="G237" s="129"/>
      <c r="H237" s="129"/>
      <c r="I237" s="129"/>
      <c r="J237" s="129"/>
      <c r="K237" s="129"/>
      <c r="L237" s="129"/>
      <c r="M237" s="129">
        <v>35</v>
      </c>
      <c r="N237" s="129"/>
      <c r="O237" s="130"/>
      <c r="P237" s="129"/>
      <c r="Q237" s="129"/>
      <c r="R237" s="129"/>
      <c r="S237" s="129"/>
    </row>
    <row r="238" spans="1:19">
      <c r="A238" s="10">
        <f t="shared" si="7"/>
        <v>214</v>
      </c>
      <c r="B238" s="113" t="s">
        <v>796</v>
      </c>
      <c r="C238" s="113" t="s">
        <v>20</v>
      </c>
      <c r="D238" s="129">
        <f t="shared" si="8"/>
        <v>35</v>
      </c>
      <c r="E238" s="133"/>
      <c r="F238" s="129"/>
      <c r="G238" s="129"/>
      <c r="H238" s="129"/>
      <c r="I238" s="129"/>
      <c r="J238" s="129"/>
      <c r="K238" s="129"/>
      <c r="L238" s="129"/>
      <c r="M238" s="129">
        <v>35</v>
      </c>
      <c r="N238" s="129"/>
      <c r="O238" s="130"/>
      <c r="P238" s="129"/>
      <c r="Q238" s="129"/>
      <c r="R238" s="129"/>
      <c r="S238" s="129"/>
    </row>
    <row r="239" spans="1:19">
      <c r="A239" s="10">
        <f t="shared" si="7"/>
        <v>214</v>
      </c>
      <c r="B239" s="113" t="s">
        <v>797</v>
      </c>
      <c r="C239" s="113" t="s">
        <v>20</v>
      </c>
      <c r="D239" s="129">
        <f t="shared" si="8"/>
        <v>35</v>
      </c>
      <c r="E239" s="133"/>
      <c r="F239" s="129"/>
      <c r="G239" s="129"/>
      <c r="H239" s="129"/>
      <c r="I239" s="129"/>
      <c r="J239" s="129"/>
      <c r="K239" s="129"/>
      <c r="L239" s="129"/>
      <c r="M239" s="129">
        <v>35</v>
      </c>
      <c r="N239" s="129"/>
      <c r="O239" s="130"/>
      <c r="P239" s="129"/>
      <c r="Q239" s="129"/>
      <c r="R239" s="129"/>
      <c r="S239" s="129"/>
    </row>
    <row r="240" spans="1:19">
      <c r="A240" s="10">
        <f t="shared" si="7"/>
        <v>214</v>
      </c>
      <c r="B240" s="113" t="s">
        <v>798</v>
      </c>
      <c r="C240" s="113" t="s">
        <v>20</v>
      </c>
      <c r="D240" s="129">
        <f t="shared" si="8"/>
        <v>35</v>
      </c>
      <c r="E240" s="133"/>
      <c r="F240" s="129"/>
      <c r="G240" s="129"/>
      <c r="H240" s="129"/>
      <c r="I240" s="129"/>
      <c r="J240" s="129"/>
      <c r="K240" s="129"/>
      <c r="L240" s="129"/>
      <c r="M240" s="129">
        <v>35</v>
      </c>
      <c r="N240" s="129"/>
      <c r="O240" s="130"/>
      <c r="P240" s="129"/>
      <c r="Q240" s="129"/>
      <c r="R240" s="129"/>
      <c r="S240" s="129"/>
    </row>
    <row r="241" spans="1:20">
      <c r="A241" s="10">
        <f t="shared" si="7"/>
        <v>214</v>
      </c>
      <c r="B241" s="113" t="s">
        <v>1130</v>
      </c>
      <c r="C241" s="113" t="s">
        <v>24</v>
      </c>
      <c r="D241" s="129">
        <f t="shared" si="8"/>
        <v>35</v>
      </c>
      <c r="E241" s="133"/>
      <c r="F241" s="129"/>
      <c r="G241" s="129"/>
      <c r="H241" s="129"/>
      <c r="I241" s="129"/>
      <c r="J241" s="129"/>
      <c r="K241" s="129"/>
      <c r="L241" s="129"/>
      <c r="M241" s="129"/>
      <c r="N241" s="129"/>
      <c r="O241" s="130"/>
      <c r="P241" s="129"/>
      <c r="Q241" s="129">
        <v>35</v>
      </c>
      <c r="R241" s="129"/>
      <c r="S241" s="129"/>
    </row>
    <row r="242" spans="1:20">
      <c r="A242" s="10">
        <f t="shared" si="7"/>
        <v>214</v>
      </c>
      <c r="B242" s="113" t="s">
        <v>1131</v>
      </c>
      <c r="C242" s="113" t="s">
        <v>24</v>
      </c>
      <c r="D242" s="129">
        <f t="shared" si="8"/>
        <v>35</v>
      </c>
      <c r="E242" s="133"/>
      <c r="F242" s="129"/>
      <c r="G242" s="129"/>
      <c r="H242" s="129"/>
      <c r="I242" s="129"/>
      <c r="J242" s="129"/>
      <c r="K242" s="129"/>
      <c r="L242" s="129"/>
      <c r="M242" s="129"/>
      <c r="N242" s="129"/>
      <c r="O242" s="130"/>
      <c r="P242" s="129"/>
      <c r="Q242" s="129">
        <v>35</v>
      </c>
      <c r="R242" s="129"/>
      <c r="S242" s="129"/>
    </row>
    <row r="243" spans="1:20">
      <c r="A243" s="10">
        <f t="shared" si="7"/>
        <v>214</v>
      </c>
      <c r="B243" s="113" t="s">
        <v>1132</v>
      </c>
      <c r="C243" s="113" t="s">
        <v>24</v>
      </c>
      <c r="D243" s="129">
        <f t="shared" si="8"/>
        <v>35</v>
      </c>
      <c r="E243" s="133"/>
      <c r="F243" s="129"/>
      <c r="G243" s="129"/>
      <c r="H243" s="129"/>
      <c r="I243" s="129"/>
      <c r="J243" s="129"/>
      <c r="K243" s="129"/>
      <c r="L243" s="129"/>
      <c r="M243" s="129"/>
      <c r="N243" s="129"/>
      <c r="O243" s="130"/>
      <c r="P243" s="129"/>
      <c r="Q243" s="129">
        <v>35</v>
      </c>
      <c r="R243" s="129"/>
      <c r="S243" s="129"/>
    </row>
    <row r="244" spans="1:20">
      <c r="A244" s="10">
        <f t="shared" si="7"/>
        <v>214</v>
      </c>
      <c r="B244" s="113" t="s">
        <v>1133</v>
      </c>
      <c r="C244" s="113" t="s">
        <v>24</v>
      </c>
      <c r="D244" s="129">
        <f t="shared" si="8"/>
        <v>35</v>
      </c>
      <c r="E244" s="133"/>
      <c r="F244" s="129"/>
      <c r="G244" s="129"/>
      <c r="H244" s="129"/>
      <c r="I244" s="129"/>
      <c r="J244" s="129"/>
      <c r="K244" s="129"/>
      <c r="L244" s="129"/>
      <c r="M244" s="129"/>
      <c r="N244" s="129"/>
      <c r="O244" s="130"/>
      <c r="P244" s="129"/>
      <c r="Q244" s="129">
        <v>35</v>
      </c>
      <c r="R244" s="129"/>
      <c r="S244" s="129"/>
    </row>
    <row r="245" spans="1:20">
      <c r="A245" s="10">
        <f t="shared" si="7"/>
        <v>214</v>
      </c>
      <c r="B245" s="113" t="s">
        <v>1134</v>
      </c>
      <c r="C245" s="113" t="s">
        <v>24</v>
      </c>
      <c r="D245" s="129">
        <f t="shared" si="8"/>
        <v>35</v>
      </c>
      <c r="E245" s="133"/>
      <c r="F245" s="129"/>
      <c r="G245" s="129"/>
      <c r="H245" s="129"/>
      <c r="I245" s="129"/>
      <c r="J245" s="129"/>
      <c r="K245" s="129"/>
      <c r="L245" s="129"/>
      <c r="M245" s="129"/>
      <c r="N245" s="129"/>
      <c r="O245" s="130"/>
      <c r="P245" s="129"/>
      <c r="Q245" s="129">
        <v>35</v>
      </c>
      <c r="R245" s="129"/>
      <c r="S245" s="129"/>
    </row>
    <row r="246" spans="1:20">
      <c r="A246" s="10">
        <f t="shared" si="7"/>
        <v>214</v>
      </c>
      <c r="B246" s="113" t="s">
        <v>1135</v>
      </c>
      <c r="C246" s="113" t="s">
        <v>24</v>
      </c>
      <c r="D246" s="129">
        <f t="shared" si="8"/>
        <v>35</v>
      </c>
      <c r="E246" s="133"/>
      <c r="F246" s="129"/>
      <c r="G246" s="129"/>
      <c r="H246" s="129"/>
      <c r="I246" s="129"/>
      <c r="J246" s="129"/>
      <c r="K246" s="129"/>
      <c r="L246" s="129"/>
      <c r="M246" s="129"/>
      <c r="N246" s="129"/>
      <c r="O246" s="130"/>
      <c r="P246" s="129"/>
      <c r="Q246" s="129">
        <v>35</v>
      </c>
      <c r="R246" s="129"/>
      <c r="S246" s="129"/>
    </row>
    <row r="247" spans="1:20">
      <c r="A247" s="10">
        <f t="shared" si="7"/>
        <v>214</v>
      </c>
      <c r="B247" s="113" t="s">
        <v>1136</v>
      </c>
      <c r="C247" s="113" t="s">
        <v>24</v>
      </c>
      <c r="D247" s="129">
        <f t="shared" si="8"/>
        <v>35</v>
      </c>
      <c r="E247" s="133"/>
      <c r="F247" s="129"/>
      <c r="G247" s="129"/>
      <c r="H247" s="129"/>
      <c r="I247" s="129"/>
      <c r="J247" s="129"/>
      <c r="K247" s="129"/>
      <c r="L247" s="129"/>
      <c r="M247" s="129"/>
      <c r="N247" s="129"/>
      <c r="O247" s="130"/>
      <c r="P247" s="129"/>
      <c r="Q247" s="129">
        <v>35</v>
      </c>
      <c r="R247" s="129"/>
      <c r="S247" s="129"/>
    </row>
    <row r="248" spans="1:20">
      <c r="A248" s="10">
        <f t="shared" si="7"/>
        <v>214</v>
      </c>
      <c r="B248" s="113" t="s">
        <v>1137</v>
      </c>
      <c r="C248" s="113" t="s">
        <v>24</v>
      </c>
      <c r="D248" s="129">
        <f t="shared" si="8"/>
        <v>35</v>
      </c>
      <c r="E248" s="133"/>
      <c r="F248" s="129"/>
      <c r="G248" s="129"/>
      <c r="H248" s="129"/>
      <c r="I248" s="129"/>
      <c r="J248" s="129"/>
      <c r="K248" s="129"/>
      <c r="L248" s="129"/>
      <c r="M248" s="129"/>
      <c r="N248" s="129"/>
      <c r="O248" s="130"/>
      <c r="P248" s="129"/>
      <c r="Q248" s="129">
        <v>35</v>
      </c>
      <c r="R248" s="129"/>
      <c r="S248" s="129"/>
    </row>
    <row r="249" spans="1:20">
      <c r="A249" s="10">
        <f t="shared" si="7"/>
        <v>214</v>
      </c>
      <c r="B249" s="113" t="s">
        <v>1138</v>
      </c>
      <c r="C249" s="113" t="s">
        <v>24</v>
      </c>
      <c r="D249" s="129">
        <f t="shared" si="8"/>
        <v>35</v>
      </c>
      <c r="E249" s="133"/>
      <c r="F249" s="129"/>
      <c r="G249" s="129"/>
      <c r="H249" s="129"/>
      <c r="I249" s="129"/>
      <c r="J249" s="129"/>
      <c r="K249" s="129"/>
      <c r="L249" s="129"/>
      <c r="M249" s="129"/>
      <c r="N249" s="129"/>
      <c r="O249" s="130"/>
      <c r="P249" s="129"/>
      <c r="Q249" s="129">
        <v>35</v>
      </c>
      <c r="R249" s="129"/>
      <c r="S249" s="129"/>
    </row>
    <row r="250" spans="1:20">
      <c r="A250" s="10">
        <f t="shared" si="7"/>
        <v>214</v>
      </c>
      <c r="B250" s="113" t="s">
        <v>1139</v>
      </c>
      <c r="C250" s="113" t="s">
        <v>24</v>
      </c>
      <c r="D250" s="129">
        <f t="shared" si="8"/>
        <v>35</v>
      </c>
      <c r="E250" s="133"/>
      <c r="F250" s="129"/>
      <c r="G250" s="129"/>
      <c r="H250" s="129"/>
      <c r="I250" s="129"/>
      <c r="J250" s="129"/>
      <c r="K250" s="129"/>
      <c r="L250" s="129"/>
      <c r="M250" s="129"/>
      <c r="N250" s="129"/>
      <c r="O250" s="130"/>
      <c r="P250" s="129"/>
      <c r="Q250" s="129">
        <v>35</v>
      </c>
      <c r="R250" s="129"/>
      <c r="S250" s="129"/>
    </row>
    <row r="251" spans="1:20">
      <c r="A251" s="10">
        <f t="shared" si="7"/>
        <v>214</v>
      </c>
      <c r="B251" s="113" t="s">
        <v>1140</v>
      </c>
      <c r="C251" s="113" t="s">
        <v>24</v>
      </c>
      <c r="D251" s="129">
        <f t="shared" si="8"/>
        <v>35</v>
      </c>
      <c r="E251" s="132"/>
      <c r="F251" s="129"/>
      <c r="G251" s="129"/>
      <c r="H251" s="129"/>
      <c r="I251" s="129"/>
      <c r="J251" s="129"/>
      <c r="K251" s="129"/>
      <c r="L251" s="129"/>
      <c r="M251" s="129"/>
      <c r="N251" s="129"/>
      <c r="O251" s="130"/>
      <c r="P251" s="129"/>
      <c r="Q251" s="129">
        <v>35</v>
      </c>
      <c r="R251" s="129"/>
      <c r="S251" s="129"/>
    </row>
    <row r="252" spans="1:20">
      <c r="A252" s="10">
        <f t="shared" si="7"/>
        <v>214</v>
      </c>
      <c r="B252" s="67" t="s">
        <v>1317</v>
      </c>
      <c r="C252" s="58" t="s">
        <v>50</v>
      </c>
      <c r="D252" s="129">
        <f t="shared" si="8"/>
        <v>35</v>
      </c>
      <c r="E252" s="133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>
        <v>35</v>
      </c>
    </row>
    <row r="253" spans="1:20">
      <c r="A253" s="10">
        <f t="shared" si="7"/>
        <v>214</v>
      </c>
      <c r="B253" s="67" t="s">
        <v>1318</v>
      </c>
      <c r="C253" s="58" t="s">
        <v>20</v>
      </c>
      <c r="D253" s="129">
        <f t="shared" si="8"/>
        <v>35</v>
      </c>
      <c r="E253" s="132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>
        <v>35</v>
      </c>
    </row>
    <row r="254" spans="1:20">
      <c r="A254" s="10">
        <f t="shared" si="7"/>
        <v>214</v>
      </c>
      <c r="B254" s="67" t="s">
        <v>1319</v>
      </c>
      <c r="C254" s="58" t="s">
        <v>20</v>
      </c>
      <c r="D254" s="129">
        <f t="shared" si="8"/>
        <v>35</v>
      </c>
      <c r="E254" s="133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>
        <v>35</v>
      </c>
    </row>
    <row r="255" spans="1:20">
      <c r="A255" s="10">
        <f t="shared" si="7"/>
        <v>214</v>
      </c>
      <c r="B255" s="67" t="s">
        <v>1320</v>
      </c>
      <c r="C255" s="58" t="s">
        <v>50</v>
      </c>
      <c r="D255" s="129">
        <f t="shared" si="8"/>
        <v>35</v>
      </c>
      <c r="E255" s="133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>
        <v>35</v>
      </c>
    </row>
    <row r="256" spans="1:20">
      <c r="A256" s="10">
        <f t="shared" si="7"/>
        <v>214</v>
      </c>
      <c r="B256" s="67" t="s">
        <v>1321</v>
      </c>
      <c r="C256" s="58" t="s">
        <v>50</v>
      </c>
      <c r="D256" s="129">
        <f t="shared" si="8"/>
        <v>35</v>
      </c>
      <c r="E256" s="133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>
        <v>35</v>
      </c>
    </row>
    <row r="257" spans="1:20">
      <c r="A257" s="10">
        <f t="shared" si="7"/>
        <v>214</v>
      </c>
      <c r="B257" s="67" t="s">
        <v>1322</v>
      </c>
      <c r="C257" s="58" t="s">
        <v>20</v>
      </c>
      <c r="D257" s="129">
        <f t="shared" si="8"/>
        <v>35</v>
      </c>
      <c r="E257" s="133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>
        <v>35</v>
      </c>
    </row>
    <row r="258" spans="1:20">
      <c r="A258" s="10">
        <f t="shared" si="7"/>
        <v>214</v>
      </c>
      <c r="B258" s="67" t="s">
        <v>1323</v>
      </c>
      <c r="C258" s="58" t="s">
        <v>20</v>
      </c>
      <c r="D258" s="129">
        <f t="shared" si="8"/>
        <v>35</v>
      </c>
      <c r="E258" s="133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>
        <v>35</v>
      </c>
    </row>
    <row r="259" spans="1:20">
      <c r="A259" s="10">
        <f t="shared" si="7"/>
        <v>214</v>
      </c>
      <c r="B259" s="67" t="s">
        <v>1072</v>
      </c>
      <c r="C259" s="58" t="s">
        <v>20</v>
      </c>
      <c r="D259" s="129">
        <f t="shared" si="8"/>
        <v>35</v>
      </c>
      <c r="E259" s="133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>
        <v>35</v>
      </c>
    </row>
    <row r="260" spans="1:20">
      <c r="A260" s="10">
        <f t="shared" si="7"/>
        <v>214</v>
      </c>
      <c r="B260" s="67" t="s">
        <v>1324</v>
      </c>
      <c r="C260" s="58" t="s">
        <v>20</v>
      </c>
      <c r="D260" s="129">
        <f t="shared" si="8"/>
        <v>35</v>
      </c>
      <c r="E260" s="133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>
        <v>35</v>
      </c>
    </row>
    <row r="261" spans="1:20">
      <c r="A261" s="10">
        <f t="shared" ref="A261:A324" si="9">RANK(D261,$D$5:$D$606,0)</f>
        <v>214</v>
      </c>
      <c r="B261" s="67" t="s">
        <v>1325</v>
      </c>
      <c r="C261" s="58" t="s">
        <v>20</v>
      </c>
      <c r="D261" s="129">
        <f t="shared" ref="D261:D324" si="10">SUM(E261:AA261)</f>
        <v>35</v>
      </c>
      <c r="E261" s="133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>
        <v>35</v>
      </c>
    </row>
    <row r="262" spans="1:20">
      <c r="A262" s="10">
        <f t="shared" si="9"/>
        <v>214</v>
      </c>
      <c r="B262" s="67" t="s">
        <v>1071</v>
      </c>
      <c r="C262" s="58" t="s">
        <v>20</v>
      </c>
      <c r="D262" s="129">
        <f t="shared" si="10"/>
        <v>35</v>
      </c>
      <c r="E262" s="133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>
        <v>35</v>
      </c>
    </row>
    <row r="263" spans="1:20">
      <c r="A263" s="10">
        <f t="shared" si="9"/>
        <v>214</v>
      </c>
      <c r="B263" s="67" t="s">
        <v>1326</v>
      </c>
      <c r="C263" s="58" t="s">
        <v>20</v>
      </c>
      <c r="D263" s="129">
        <f t="shared" si="10"/>
        <v>35</v>
      </c>
      <c r="E263" s="133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>
        <v>35</v>
      </c>
    </row>
    <row r="264" spans="1:20">
      <c r="A264" s="10">
        <f t="shared" si="9"/>
        <v>214</v>
      </c>
      <c r="B264" s="67" t="s">
        <v>1327</v>
      </c>
      <c r="C264" s="58" t="s">
        <v>20</v>
      </c>
      <c r="D264" s="129">
        <f t="shared" si="10"/>
        <v>35</v>
      </c>
      <c r="E264" s="133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>
        <v>35</v>
      </c>
    </row>
    <row r="265" spans="1:20">
      <c r="A265" s="10">
        <f t="shared" si="9"/>
        <v>214</v>
      </c>
      <c r="B265" s="67" t="s">
        <v>1328</v>
      </c>
      <c r="C265" s="58" t="s">
        <v>20</v>
      </c>
      <c r="D265" s="129">
        <f t="shared" si="10"/>
        <v>35</v>
      </c>
      <c r="E265" s="133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>
        <v>35</v>
      </c>
    </row>
    <row r="266" spans="1:20">
      <c r="A266" s="10">
        <f t="shared" si="9"/>
        <v>214</v>
      </c>
      <c r="B266" s="67" t="s">
        <v>1329</v>
      </c>
      <c r="C266" s="58" t="s">
        <v>20</v>
      </c>
      <c r="D266" s="129">
        <f t="shared" si="10"/>
        <v>35</v>
      </c>
      <c r="E266" s="133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>
        <v>35</v>
      </c>
    </row>
    <row r="267" spans="1:20">
      <c r="A267" s="10">
        <f t="shared" si="9"/>
        <v>214</v>
      </c>
      <c r="B267" s="67" t="s">
        <v>1330</v>
      </c>
      <c r="C267" s="58" t="s">
        <v>20</v>
      </c>
      <c r="D267" s="129">
        <f t="shared" si="10"/>
        <v>35</v>
      </c>
      <c r="E267" s="133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>
        <v>35</v>
      </c>
    </row>
    <row r="268" spans="1:20">
      <c r="A268" s="10">
        <f t="shared" si="9"/>
        <v>214</v>
      </c>
      <c r="B268" s="67" t="s">
        <v>1331</v>
      </c>
      <c r="C268" s="58" t="s">
        <v>20</v>
      </c>
      <c r="D268" s="129">
        <f t="shared" si="10"/>
        <v>35</v>
      </c>
      <c r="E268" s="133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>
        <v>35</v>
      </c>
    </row>
    <row r="269" spans="1:20">
      <c r="A269" s="10">
        <f t="shared" si="9"/>
        <v>214</v>
      </c>
      <c r="B269" s="67" t="s">
        <v>1332</v>
      </c>
      <c r="C269" s="58" t="s">
        <v>20</v>
      </c>
      <c r="D269" s="129">
        <f t="shared" si="10"/>
        <v>35</v>
      </c>
      <c r="E269" s="133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>
        <v>35</v>
      </c>
    </row>
    <row r="270" spans="1:20">
      <c r="A270" s="10">
        <f t="shared" si="9"/>
        <v>214</v>
      </c>
      <c r="B270" s="67" t="s">
        <v>1333</v>
      </c>
      <c r="C270" s="58" t="s">
        <v>20</v>
      </c>
      <c r="D270" s="129">
        <f t="shared" si="10"/>
        <v>35</v>
      </c>
      <c r="E270" s="133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>
        <v>35</v>
      </c>
    </row>
    <row r="271" spans="1:20">
      <c r="A271" s="10">
        <f t="shared" si="9"/>
        <v>214</v>
      </c>
      <c r="B271" s="67" t="s">
        <v>1334</v>
      </c>
      <c r="C271" s="58" t="s">
        <v>20</v>
      </c>
      <c r="D271" s="129">
        <f t="shared" si="10"/>
        <v>35</v>
      </c>
      <c r="E271" s="133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>
        <v>35</v>
      </c>
    </row>
    <row r="272" spans="1:20">
      <c r="A272" s="10">
        <f t="shared" si="9"/>
        <v>214</v>
      </c>
      <c r="B272" s="67" t="s">
        <v>1335</v>
      </c>
      <c r="C272" s="58" t="s">
        <v>20</v>
      </c>
      <c r="D272" s="129">
        <f t="shared" si="10"/>
        <v>35</v>
      </c>
      <c r="E272" s="133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>
        <v>35</v>
      </c>
    </row>
    <row r="273" spans="1:20">
      <c r="A273" s="10">
        <f t="shared" si="9"/>
        <v>214</v>
      </c>
      <c r="B273" s="67" t="s">
        <v>1336</v>
      </c>
      <c r="C273" s="58" t="s">
        <v>20</v>
      </c>
      <c r="D273" s="129">
        <f t="shared" si="10"/>
        <v>35</v>
      </c>
      <c r="E273" s="133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>
        <v>35</v>
      </c>
    </row>
    <row r="274" spans="1:20">
      <c r="A274" s="10">
        <f t="shared" si="9"/>
        <v>214</v>
      </c>
      <c r="B274" s="67" t="s">
        <v>1337</v>
      </c>
      <c r="C274" s="58" t="s">
        <v>20</v>
      </c>
      <c r="D274" s="129">
        <f t="shared" si="10"/>
        <v>35</v>
      </c>
      <c r="E274" s="133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>
        <v>35</v>
      </c>
    </row>
    <row r="275" spans="1:20">
      <c r="A275" s="10">
        <f t="shared" si="9"/>
        <v>214</v>
      </c>
      <c r="B275" s="67" t="s">
        <v>1338</v>
      </c>
      <c r="C275" s="58" t="s">
        <v>20</v>
      </c>
      <c r="D275" s="129">
        <f t="shared" si="10"/>
        <v>35</v>
      </c>
      <c r="E275" s="133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>
        <v>35</v>
      </c>
    </row>
    <row r="276" spans="1:20">
      <c r="A276" s="10">
        <f t="shared" si="9"/>
        <v>214</v>
      </c>
      <c r="B276" s="67" t="s">
        <v>1339</v>
      </c>
      <c r="C276" s="58" t="s">
        <v>20</v>
      </c>
      <c r="D276" s="129">
        <f t="shared" si="10"/>
        <v>35</v>
      </c>
      <c r="E276" s="133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>
        <v>35</v>
      </c>
    </row>
    <row r="277" spans="1:20">
      <c r="A277" s="10">
        <f t="shared" si="9"/>
        <v>214</v>
      </c>
      <c r="B277" s="67" t="s">
        <v>1340</v>
      </c>
      <c r="C277" s="58" t="s">
        <v>20</v>
      </c>
      <c r="D277" s="129">
        <f t="shared" si="10"/>
        <v>35</v>
      </c>
      <c r="E277" s="133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>
        <v>35</v>
      </c>
    </row>
    <row r="278" spans="1:20">
      <c r="A278" s="10">
        <f t="shared" si="9"/>
        <v>214</v>
      </c>
      <c r="B278" s="67" t="s">
        <v>1341</v>
      </c>
      <c r="C278" s="58" t="s">
        <v>20</v>
      </c>
      <c r="D278" s="129">
        <f t="shared" si="10"/>
        <v>35</v>
      </c>
      <c r="E278" s="133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>
        <v>35</v>
      </c>
    </row>
    <row r="279" spans="1:20">
      <c r="A279" s="10">
        <f t="shared" si="9"/>
        <v>214</v>
      </c>
      <c r="B279" s="67" t="s">
        <v>1342</v>
      </c>
      <c r="C279" s="58" t="s">
        <v>20</v>
      </c>
      <c r="D279" s="129">
        <f t="shared" si="10"/>
        <v>35</v>
      </c>
      <c r="E279" s="133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>
        <v>35</v>
      </c>
    </row>
    <row r="280" spans="1:20">
      <c r="A280" s="10">
        <f t="shared" si="9"/>
        <v>214</v>
      </c>
      <c r="B280" s="67" t="s">
        <v>1343</v>
      </c>
      <c r="C280" s="58" t="s">
        <v>20</v>
      </c>
      <c r="D280" s="129">
        <f t="shared" si="10"/>
        <v>35</v>
      </c>
      <c r="E280" s="133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>
        <v>35</v>
      </c>
    </row>
    <row r="281" spans="1:20">
      <c r="A281" s="10">
        <f t="shared" si="9"/>
        <v>214</v>
      </c>
      <c r="B281" s="67" t="s">
        <v>1344</v>
      </c>
      <c r="C281" s="58" t="s">
        <v>20</v>
      </c>
      <c r="D281" s="129">
        <f t="shared" si="10"/>
        <v>35</v>
      </c>
      <c r="E281" s="132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>
        <v>35</v>
      </c>
    </row>
    <row r="282" spans="1:20">
      <c r="A282" s="10">
        <f t="shared" si="9"/>
        <v>214</v>
      </c>
      <c r="B282" s="67" t="s">
        <v>1345</v>
      </c>
      <c r="C282" s="58" t="s">
        <v>20</v>
      </c>
      <c r="D282" s="129">
        <f t="shared" si="10"/>
        <v>35</v>
      </c>
      <c r="E282" s="133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>
        <v>35</v>
      </c>
    </row>
    <row r="283" spans="1:20">
      <c r="A283" s="10">
        <f t="shared" si="9"/>
        <v>214</v>
      </c>
      <c r="B283" s="67" t="s">
        <v>1346</v>
      </c>
      <c r="C283" s="58" t="s">
        <v>50</v>
      </c>
      <c r="D283" s="129">
        <f t="shared" si="10"/>
        <v>35</v>
      </c>
      <c r="E283" s="133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>
        <v>35</v>
      </c>
    </row>
    <row r="284" spans="1:20">
      <c r="A284" s="10">
        <f t="shared" si="9"/>
        <v>214</v>
      </c>
      <c r="B284" s="67" t="s">
        <v>1347</v>
      </c>
      <c r="C284" s="58" t="s">
        <v>20</v>
      </c>
      <c r="D284" s="129">
        <f t="shared" si="10"/>
        <v>35</v>
      </c>
      <c r="E284" s="133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>
        <v>35</v>
      </c>
    </row>
    <row r="285" spans="1:20">
      <c r="A285" s="10">
        <f t="shared" si="9"/>
        <v>214</v>
      </c>
      <c r="B285" s="67" t="s">
        <v>1348</v>
      </c>
      <c r="C285" s="58" t="s">
        <v>20</v>
      </c>
      <c r="D285" s="129">
        <f t="shared" si="10"/>
        <v>35</v>
      </c>
      <c r="E285" s="133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>
        <v>35</v>
      </c>
    </row>
    <row r="286" spans="1:20">
      <c r="A286" s="10">
        <f t="shared" si="9"/>
        <v>214</v>
      </c>
      <c r="B286" s="67" t="s">
        <v>1349</v>
      </c>
      <c r="C286" s="58" t="s">
        <v>20</v>
      </c>
      <c r="D286" s="129">
        <f t="shared" si="10"/>
        <v>35</v>
      </c>
      <c r="E286" s="133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>
        <v>35</v>
      </c>
    </row>
    <row r="287" spans="1:20">
      <c r="A287" s="10">
        <f t="shared" si="9"/>
        <v>214</v>
      </c>
      <c r="B287" s="67" t="s">
        <v>1350</v>
      </c>
      <c r="C287" s="58" t="s">
        <v>20</v>
      </c>
      <c r="D287" s="129">
        <f t="shared" si="10"/>
        <v>35</v>
      </c>
      <c r="E287" s="133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>
        <v>35</v>
      </c>
    </row>
    <row r="288" spans="1:20">
      <c r="A288" s="10">
        <f t="shared" si="9"/>
        <v>214</v>
      </c>
      <c r="B288" s="67" t="s">
        <v>1351</v>
      </c>
      <c r="C288" s="58" t="s">
        <v>20</v>
      </c>
      <c r="D288" s="129">
        <f t="shared" si="10"/>
        <v>35</v>
      </c>
      <c r="E288" s="133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>
        <v>35</v>
      </c>
    </row>
    <row r="289" spans="1:20">
      <c r="A289" s="10">
        <f t="shared" si="9"/>
        <v>214</v>
      </c>
      <c r="B289" s="67" t="s">
        <v>1352</v>
      </c>
      <c r="C289" s="58" t="s">
        <v>20</v>
      </c>
      <c r="D289" s="129">
        <f t="shared" si="10"/>
        <v>35</v>
      </c>
      <c r="E289" s="133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>
        <v>35</v>
      </c>
    </row>
    <row r="290" spans="1:20">
      <c r="A290" s="10">
        <f t="shared" si="9"/>
        <v>214</v>
      </c>
      <c r="B290" s="67" t="s">
        <v>1353</v>
      </c>
      <c r="C290" s="58" t="s">
        <v>20</v>
      </c>
      <c r="D290" s="129">
        <f t="shared" si="10"/>
        <v>35</v>
      </c>
      <c r="E290" s="133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>
        <v>35</v>
      </c>
    </row>
    <row r="291" spans="1:20">
      <c r="A291" s="10">
        <f t="shared" si="9"/>
        <v>214</v>
      </c>
      <c r="B291" s="67" t="s">
        <v>1354</v>
      </c>
      <c r="C291" s="58" t="s">
        <v>20</v>
      </c>
      <c r="D291" s="129">
        <f t="shared" si="10"/>
        <v>35</v>
      </c>
      <c r="E291" s="133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>
        <v>35</v>
      </c>
    </row>
    <row r="292" spans="1:20">
      <c r="A292" s="10">
        <f t="shared" si="9"/>
        <v>288</v>
      </c>
      <c r="B292" s="113" t="s">
        <v>118</v>
      </c>
      <c r="C292" s="113" t="s">
        <v>24</v>
      </c>
      <c r="D292" s="129">
        <f t="shared" si="10"/>
        <v>30</v>
      </c>
      <c r="E292" s="133"/>
      <c r="F292" s="129">
        <v>30</v>
      </c>
      <c r="G292" s="129"/>
      <c r="H292" s="129"/>
      <c r="I292" s="129"/>
      <c r="J292" s="129"/>
      <c r="K292" s="129"/>
      <c r="L292" s="129"/>
      <c r="M292" s="129"/>
      <c r="N292" s="129"/>
      <c r="O292" s="130"/>
      <c r="P292" s="129"/>
      <c r="Q292" s="129"/>
      <c r="R292" s="129"/>
      <c r="S292" s="129"/>
    </row>
    <row r="293" spans="1:20">
      <c r="A293" s="10">
        <f t="shared" si="9"/>
        <v>288</v>
      </c>
      <c r="B293" s="121" t="s">
        <v>121</v>
      </c>
      <c r="C293" s="113" t="s">
        <v>49</v>
      </c>
      <c r="D293" s="129">
        <f t="shared" si="10"/>
        <v>30</v>
      </c>
      <c r="E293" s="133"/>
      <c r="F293" s="129">
        <v>30</v>
      </c>
      <c r="G293" s="129"/>
      <c r="H293" s="129"/>
      <c r="I293" s="129"/>
      <c r="J293" s="129"/>
      <c r="K293" s="129"/>
      <c r="L293" s="129"/>
      <c r="M293" s="129"/>
      <c r="N293" s="129"/>
      <c r="O293" s="130"/>
      <c r="P293" s="129"/>
      <c r="Q293" s="129"/>
      <c r="R293" s="129"/>
      <c r="S293" s="129"/>
    </row>
    <row r="294" spans="1:20">
      <c r="A294" s="10">
        <f t="shared" si="9"/>
        <v>288</v>
      </c>
      <c r="B294" s="121" t="s">
        <v>122</v>
      </c>
      <c r="C294" s="113" t="s">
        <v>49</v>
      </c>
      <c r="D294" s="129">
        <f t="shared" si="10"/>
        <v>30</v>
      </c>
      <c r="E294" s="133"/>
      <c r="F294" s="129">
        <v>30</v>
      </c>
      <c r="G294" s="129"/>
      <c r="H294" s="129"/>
      <c r="I294" s="129"/>
      <c r="J294" s="129"/>
      <c r="K294" s="129"/>
      <c r="L294" s="129"/>
      <c r="M294" s="129"/>
      <c r="N294" s="129"/>
      <c r="O294" s="130"/>
      <c r="P294" s="129"/>
      <c r="Q294" s="129"/>
      <c r="R294" s="129"/>
      <c r="S294" s="129"/>
    </row>
    <row r="295" spans="1:20">
      <c r="A295" s="10">
        <f t="shared" si="9"/>
        <v>288</v>
      </c>
      <c r="B295" s="112" t="s">
        <v>323</v>
      </c>
      <c r="C295" s="113" t="s">
        <v>20</v>
      </c>
      <c r="D295" s="129">
        <f t="shared" si="10"/>
        <v>30</v>
      </c>
      <c r="E295" s="133"/>
      <c r="F295" s="129"/>
      <c r="G295" s="129">
        <v>30</v>
      </c>
      <c r="H295" s="129"/>
      <c r="I295" s="129"/>
      <c r="J295" s="129"/>
      <c r="K295" s="129"/>
      <c r="L295" s="129"/>
      <c r="M295" s="129"/>
      <c r="N295" s="129"/>
      <c r="O295" s="130"/>
      <c r="P295" s="129"/>
      <c r="Q295" s="129"/>
      <c r="R295" s="129"/>
      <c r="S295" s="129"/>
    </row>
    <row r="296" spans="1:20">
      <c r="A296" s="10">
        <f t="shared" si="9"/>
        <v>288</v>
      </c>
      <c r="B296" s="112" t="s">
        <v>324</v>
      </c>
      <c r="C296" s="113" t="s">
        <v>20</v>
      </c>
      <c r="D296" s="129">
        <f t="shared" si="10"/>
        <v>30</v>
      </c>
      <c r="E296" s="133"/>
      <c r="F296" s="129"/>
      <c r="G296" s="129">
        <v>30</v>
      </c>
      <c r="H296" s="129"/>
      <c r="I296" s="129"/>
      <c r="J296" s="129"/>
      <c r="K296" s="129"/>
      <c r="L296" s="129"/>
      <c r="M296" s="129"/>
      <c r="N296" s="129"/>
      <c r="O296" s="130"/>
      <c r="P296" s="129"/>
      <c r="Q296" s="129"/>
      <c r="R296" s="129"/>
      <c r="S296" s="129"/>
    </row>
    <row r="297" spans="1:20">
      <c r="A297" s="10">
        <f t="shared" si="9"/>
        <v>288</v>
      </c>
      <c r="B297" s="117" t="s">
        <v>328</v>
      </c>
      <c r="C297" s="113" t="s">
        <v>20</v>
      </c>
      <c r="D297" s="129">
        <f t="shared" si="10"/>
        <v>30</v>
      </c>
      <c r="E297" s="133"/>
      <c r="F297" s="129"/>
      <c r="G297" s="129">
        <v>30</v>
      </c>
      <c r="H297" s="129"/>
      <c r="I297" s="129"/>
      <c r="J297" s="129"/>
      <c r="K297" s="129"/>
      <c r="L297" s="129"/>
      <c r="M297" s="129"/>
      <c r="N297" s="129"/>
      <c r="O297" s="130"/>
      <c r="P297" s="129"/>
      <c r="Q297" s="129"/>
      <c r="R297" s="129"/>
      <c r="S297" s="129"/>
    </row>
    <row r="298" spans="1:20">
      <c r="A298" s="10">
        <f t="shared" si="9"/>
        <v>288</v>
      </c>
      <c r="B298" s="117" t="s">
        <v>329</v>
      </c>
      <c r="C298" s="113" t="s">
        <v>20</v>
      </c>
      <c r="D298" s="129">
        <f t="shared" si="10"/>
        <v>30</v>
      </c>
      <c r="E298" s="133"/>
      <c r="F298" s="129"/>
      <c r="G298" s="129">
        <v>30</v>
      </c>
      <c r="H298" s="129"/>
      <c r="I298" s="129"/>
      <c r="J298" s="129"/>
      <c r="K298" s="129"/>
      <c r="L298" s="129"/>
      <c r="M298" s="129"/>
      <c r="N298" s="129"/>
      <c r="O298" s="130"/>
      <c r="P298" s="129"/>
      <c r="Q298" s="129"/>
      <c r="R298" s="129"/>
      <c r="S298" s="129"/>
    </row>
    <row r="299" spans="1:20">
      <c r="A299" s="10">
        <f t="shared" si="9"/>
        <v>288</v>
      </c>
      <c r="B299" s="117" t="s">
        <v>332</v>
      </c>
      <c r="C299" s="113" t="s">
        <v>20</v>
      </c>
      <c r="D299" s="129">
        <f t="shared" si="10"/>
        <v>30</v>
      </c>
      <c r="E299" s="133"/>
      <c r="F299" s="129"/>
      <c r="G299" s="129">
        <v>30</v>
      </c>
      <c r="H299" s="129"/>
      <c r="I299" s="129"/>
      <c r="J299" s="129"/>
      <c r="K299" s="129"/>
      <c r="L299" s="129"/>
      <c r="M299" s="129"/>
      <c r="N299" s="129"/>
      <c r="O299" s="130"/>
      <c r="P299" s="129"/>
      <c r="Q299" s="129"/>
      <c r="R299" s="129"/>
      <c r="S299" s="129"/>
    </row>
    <row r="300" spans="1:20">
      <c r="A300" s="10">
        <f t="shared" si="9"/>
        <v>288</v>
      </c>
      <c r="B300" s="117" t="s">
        <v>336</v>
      </c>
      <c r="C300" s="113" t="s">
        <v>20</v>
      </c>
      <c r="D300" s="129">
        <f t="shared" si="10"/>
        <v>30</v>
      </c>
      <c r="E300" s="133"/>
      <c r="F300" s="129"/>
      <c r="G300" s="129">
        <v>30</v>
      </c>
      <c r="H300" s="129"/>
      <c r="I300" s="129"/>
      <c r="J300" s="129"/>
      <c r="K300" s="129"/>
      <c r="L300" s="129"/>
      <c r="M300" s="129"/>
      <c r="N300" s="129"/>
      <c r="O300" s="130"/>
      <c r="P300" s="129"/>
      <c r="Q300" s="129"/>
      <c r="R300" s="129"/>
      <c r="S300" s="129"/>
    </row>
    <row r="301" spans="1:20">
      <c r="A301" s="10">
        <f t="shared" si="9"/>
        <v>288</v>
      </c>
      <c r="B301" s="117" t="s">
        <v>338</v>
      </c>
      <c r="C301" s="113" t="s">
        <v>20</v>
      </c>
      <c r="D301" s="129">
        <f t="shared" si="10"/>
        <v>30</v>
      </c>
      <c r="E301" s="133"/>
      <c r="F301" s="129"/>
      <c r="G301" s="129">
        <v>30</v>
      </c>
      <c r="H301" s="129"/>
      <c r="I301" s="129"/>
      <c r="J301" s="129"/>
      <c r="K301" s="129"/>
      <c r="L301" s="129"/>
      <c r="M301" s="129"/>
      <c r="N301" s="129"/>
      <c r="O301" s="130"/>
      <c r="P301" s="129"/>
      <c r="Q301" s="129"/>
      <c r="R301" s="129"/>
      <c r="S301" s="129"/>
    </row>
    <row r="302" spans="1:20">
      <c r="A302" s="10">
        <f t="shared" si="9"/>
        <v>288</v>
      </c>
      <c r="B302" s="117" t="s">
        <v>339</v>
      </c>
      <c r="C302" s="113" t="s">
        <v>20</v>
      </c>
      <c r="D302" s="129">
        <f t="shared" si="10"/>
        <v>30</v>
      </c>
      <c r="E302" s="133"/>
      <c r="F302" s="129"/>
      <c r="G302" s="129">
        <v>30</v>
      </c>
      <c r="H302" s="129"/>
      <c r="I302" s="129"/>
      <c r="J302" s="129"/>
      <c r="K302" s="129"/>
      <c r="L302" s="129"/>
      <c r="M302" s="129"/>
      <c r="N302" s="129"/>
      <c r="O302" s="130"/>
      <c r="P302" s="129"/>
      <c r="Q302" s="129"/>
      <c r="R302" s="129"/>
      <c r="S302" s="129"/>
    </row>
    <row r="303" spans="1:20">
      <c r="A303" s="10">
        <f t="shared" si="9"/>
        <v>288</v>
      </c>
      <c r="B303" s="117" t="s">
        <v>340</v>
      </c>
      <c r="C303" s="113" t="s">
        <v>45</v>
      </c>
      <c r="D303" s="129">
        <f t="shared" si="10"/>
        <v>30</v>
      </c>
      <c r="E303" s="133"/>
      <c r="F303" s="129"/>
      <c r="G303" s="129">
        <v>30</v>
      </c>
      <c r="H303" s="129"/>
      <c r="I303" s="129"/>
      <c r="J303" s="129"/>
      <c r="K303" s="129"/>
      <c r="L303" s="129"/>
      <c r="M303" s="129"/>
      <c r="N303" s="129"/>
      <c r="O303" s="130"/>
      <c r="P303" s="129"/>
      <c r="Q303" s="129"/>
      <c r="R303" s="129"/>
      <c r="S303" s="129"/>
    </row>
    <row r="304" spans="1:20">
      <c r="A304" s="10">
        <f t="shared" si="9"/>
        <v>288</v>
      </c>
      <c r="B304" s="117" t="s">
        <v>344</v>
      </c>
      <c r="C304" s="113" t="s">
        <v>20</v>
      </c>
      <c r="D304" s="129">
        <f t="shared" si="10"/>
        <v>30</v>
      </c>
      <c r="E304" s="133"/>
      <c r="F304" s="129"/>
      <c r="G304" s="129">
        <v>30</v>
      </c>
      <c r="H304" s="129"/>
      <c r="I304" s="129"/>
      <c r="J304" s="129"/>
      <c r="K304" s="129"/>
      <c r="L304" s="129"/>
      <c r="M304" s="129"/>
      <c r="N304" s="129"/>
      <c r="O304" s="130"/>
      <c r="P304" s="129"/>
      <c r="Q304" s="129"/>
      <c r="R304" s="129"/>
      <c r="S304" s="129"/>
    </row>
    <row r="305" spans="1:19">
      <c r="A305" s="10">
        <f t="shared" si="9"/>
        <v>288</v>
      </c>
      <c r="B305" s="117" t="s">
        <v>345</v>
      </c>
      <c r="C305" s="113" t="s">
        <v>20</v>
      </c>
      <c r="D305" s="129">
        <f t="shared" si="10"/>
        <v>30</v>
      </c>
      <c r="E305" s="133"/>
      <c r="F305" s="129"/>
      <c r="G305" s="129">
        <v>30</v>
      </c>
      <c r="H305" s="129"/>
      <c r="I305" s="129"/>
      <c r="J305" s="129"/>
      <c r="K305" s="129"/>
      <c r="L305" s="129"/>
      <c r="M305" s="129"/>
      <c r="N305" s="129"/>
      <c r="O305" s="130"/>
      <c r="P305" s="129"/>
      <c r="Q305" s="129"/>
      <c r="R305" s="129"/>
      <c r="S305" s="129"/>
    </row>
    <row r="306" spans="1:19">
      <c r="A306" s="10">
        <f t="shared" si="9"/>
        <v>288</v>
      </c>
      <c r="B306" s="112" t="s">
        <v>427</v>
      </c>
      <c r="C306" s="113" t="s">
        <v>19</v>
      </c>
      <c r="D306" s="129">
        <f t="shared" si="10"/>
        <v>30</v>
      </c>
      <c r="E306" s="133"/>
      <c r="F306" s="129"/>
      <c r="G306" s="129"/>
      <c r="H306" s="129">
        <v>30</v>
      </c>
      <c r="I306" s="129"/>
      <c r="J306" s="129"/>
      <c r="K306" s="129"/>
      <c r="L306" s="129"/>
      <c r="M306" s="129"/>
      <c r="N306" s="129"/>
      <c r="O306" s="130"/>
      <c r="P306" s="129"/>
      <c r="Q306" s="129"/>
      <c r="R306" s="129"/>
      <c r="S306" s="129"/>
    </row>
    <row r="307" spans="1:19">
      <c r="A307" s="10">
        <f t="shared" si="9"/>
        <v>288</v>
      </c>
      <c r="B307" s="112" t="s">
        <v>397</v>
      </c>
      <c r="C307" s="113" t="s">
        <v>47</v>
      </c>
      <c r="D307" s="129">
        <f t="shared" si="10"/>
        <v>30</v>
      </c>
      <c r="E307" s="133">
        <v>10</v>
      </c>
      <c r="F307" s="129"/>
      <c r="G307" s="129"/>
      <c r="H307" s="129"/>
      <c r="I307" s="129"/>
      <c r="J307" s="129"/>
      <c r="K307" s="129">
        <v>20</v>
      </c>
      <c r="L307" s="129"/>
      <c r="M307" s="129"/>
      <c r="N307" s="129"/>
      <c r="O307" s="130"/>
      <c r="P307" s="129"/>
      <c r="Q307" s="129"/>
      <c r="R307" s="129"/>
      <c r="S307" s="129"/>
    </row>
    <row r="308" spans="1:19">
      <c r="A308" s="10">
        <f t="shared" si="9"/>
        <v>288</v>
      </c>
      <c r="B308" s="124" t="s">
        <v>655</v>
      </c>
      <c r="C308" s="124" t="s">
        <v>47</v>
      </c>
      <c r="D308" s="129">
        <f t="shared" si="10"/>
        <v>30</v>
      </c>
      <c r="E308" s="133"/>
      <c r="F308" s="129"/>
      <c r="G308" s="129"/>
      <c r="H308" s="129"/>
      <c r="I308" s="129"/>
      <c r="J308" s="129"/>
      <c r="K308" s="129">
        <v>30</v>
      </c>
      <c r="L308" s="129"/>
      <c r="M308" s="129"/>
      <c r="N308" s="129"/>
      <c r="O308" s="130"/>
      <c r="P308" s="129"/>
      <c r="Q308" s="129"/>
      <c r="R308" s="129"/>
      <c r="S308" s="129"/>
    </row>
    <row r="309" spans="1:19">
      <c r="A309" s="10">
        <f t="shared" si="9"/>
        <v>288</v>
      </c>
      <c r="B309" s="122" t="s">
        <v>656</v>
      </c>
      <c r="C309" s="122" t="s">
        <v>46</v>
      </c>
      <c r="D309" s="129">
        <f t="shared" si="10"/>
        <v>30</v>
      </c>
      <c r="E309" s="133"/>
      <c r="F309" s="129"/>
      <c r="G309" s="129"/>
      <c r="H309" s="129"/>
      <c r="I309" s="129"/>
      <c r="J309" s="129"/>
      <c r="K309" s="129">
        <v>30</v>
      </c>
      <c r="L309" s="129"/>
      <c r="M309" s="129"/>
      <c r="N309" s="129"/>
      <c r="O309" s="130"/>
      <c r="P309" s="129"/>
      <c r="Q309" s="129"/>
      <c r="R309" s="129"/>
      <c r="S309" s="129"/>
    </row>
    <row r="310" spans="1:19">
      <c r="A310" s="10">
        <f t="shared" si="9"/>
        <v>288</v>
      </c>
      <c r="B310" s="124" t="s">
        <v>657</v>
      </c>
      <c r="C310" s="124" t="s">
        <v>46</v>
      </c>
      <c r="D310" s="129">
        <f t="shared" si="10"/>
        <v>30</v>
      </c>
      <c r="E310" s="133"/>
      <c r="F310" s="129"/>
      <c r="G310" s="129"/>
      <c r="H310" s="129"/>
      <c r="I310" s="129"/>
      <c r="J310" s="129"/>
      <c r="K310" s="129">
        <v>30</v>
      </c>
      <c r="L310" s="129"/>
      <c r="M310" s="129"/>
      <c r="N310" s="129"/>
      <c r="O310" s="130"/>
      <c r="P310" s="129"/>
      <c r="Q310" s="129"/>
      <c r="R310" s="129"/>
      <c r="S310" s="129"/>
    </row>
    <row r="311" spans="1:19">
      <c r="A311" s="10">
        <f t="shared" si="9"/>
        <v>288</v>
      </c>
      <c r="B311" s="124" t="s">
        <v>659</v>
      </c>
      <c r="C311" s="124" t="s">
        <v>47</v>
      </c>
      <c r="D311" s="129">
        <f t="shared" si="10"/>
        <v>30</v>
      </c>
      <c r="E311" s="133"/>
      <c r="F311" s="129"/>
      <c r="G311" s="129"/>
      <c r="H311" s="129"/>
      <c r="I311" s="129"/>
      <c r="J311" s="129"/>
      <c r="K311" s="129">
        <v>30</v>
      </c>
      <c r="L311" s="129"/>
      <c r="M311" s="129"/>
      <c r="N311" s="129"/>
      <c r="O311" s="130"/>
      <c r="P311" s="129"/>
      <c r="Q311" s="129"/>
      <c r="R311" s="129"/>
      <c r="S311" s="129"/>
    </row>
    <row r="312" spans="1:19">
      <c r="A312" s="10">
        <f t="shared" si="9"/>
        <v>288</v>
      </c>
      <c r="B312" s="117" t="s">
        <v>693</v>
      </c>
      <c r="C312" s="113" t="s">
        <v>45</v>
      </c>
      <c r="D312" s="129">
        <f t="shared" si="10"/>
        <v>30</v>
      </c>
      <c r="E312" s="132"/>
      <c r="F312" s="129"/>
      <c r="G312" s="129"/>
      <c r="H312" s="129"/>
      <c r="I312" s="129"/>
      <c r="J312" s="129"/>
      <c r="K312" s="129"/>
      <c r="L312" s="129">
        <v>30</v>
      </c>
      <c r="M312" s="129"/>
      <c r="N312" s="129"/>
      <c r="O312" s="130"/>
      <c r="P312" s="129"/>
      <c r="Q312" s="129"/>
      <c r="R312" s="129"/>
      <c r="S312" s="129"/>
    </row>
    <row r="313" spans="1:19">
      <c r="A313" s="10">
        <f t="shared" si="9"/>
        <v>288</v>
      </c>
      <c r="B313" s="117" t="s">
        <v>694</v>
      </c>
      <c r="C313" s="113" t="s">
        <v>45</v>
      </c>
      <c r="D313" s="129">
        <f t="shared" si="10"/>
        <v>30</v>
      </c>
      <c r="E313" s="132"/>
      <c r="F313" s="129"/>
      <c r="G313" s="129"/>
      <c r="H313" s="129"/>
      <c r="I313" s="129"/>
      <c r="J313" s="129"/>
      <c r="K313" s="129"/>
      <c r="L313" s="129">
        <v>30</v>
      </c>
      <c r="M313" s="129"/>
      <c r="N313" s="129"/>
      <c r="O313" s="130"/>
      <c r="P313" s="129"/>
      <c r="Q313" s="129"/>
      <c r="R313" s="129"/>
      <c r="S313" s="129"/>
    </row>
    <row r="314" spans="1:19">
      <c r="A314" s="10">
        <f t="shared" si="9"/>
        <v>288</v>
      </c>
      <c r="B314" s="117" t="s">
        <v>695</v>
      </c>
      <c r="C314" s="113" t="s">
        <v>45</v>
      </c>
      <c r="D314" s="129">
        <f t="shared" si="10"/>
        <v>30</v>
      </c>
      <c r="E314" s="133"/>
      <c r="F314" s="129"/>
      <c r="G314" s="129"/>
      <c r="H314" s="129"/>
      <c r="I314" s="129"/>
      <c r="J314" s="129"/>
      <c r="K314" s="129"/>
      <c r="L314" s="129">
        <v>30</v>
      </c>
      <c r="M314" s="129"/>
      <c r="N314" s="129"/>
      <c r="O314" s="130"/>
      <c r="P314" s="129"/>
      <c r="Q314" s="129"/>
      <c r="R314" s="129"/>
      <c r="S314" s="129"/>
    </row>
    <row r="315" spans="1:19">
      <c r="A315" s="10">
        <f t="shared" si="9"/>
        <v>288</v>
      </c>
      <c r="B315" s="117" t="s">
        <v>696</v>
      </c>
      <c r="C315" s="113" t="s">
        <v>45</v>
      </c>
      <c r="D315" s="129">
        <f t="shared" si="10"/>
        <v>30</v>
      </c>
      <c r="E315" s="133"/>
      <c r="F315" s="129"/>
      <c r="G315" s="129"/>
      <c r="H315" s="129"/>
      <c r="I315" s="129"/>
      <c r="J315" s="129"/>
      <c r="K315" s="129"/>
      <c r="L315" s="129">
        <v>30</v>
      </c>
      <c r="M315" s="129"/>
      <c r="N315" s="129"/>
      <c r="O315" s="130"/>
      <c r="P315" s="129"/>
      <c r="Q315" s="129"/>
      <c r="R315" s="129"/>
      <c r="S315" s="129"/>
    </row>
    <row r="316" spans="1:19">
      <c r="A316" s="10">
        <f t="shared" si="9"/>
        <v>288</v>
      </c>
      <c r="B316" s="117" t="s">
        <v>697</v>
      </c>
      <c r="C316" s="113" t="s">
        <v>45</v>
      </c>
      <c r="D316" s="129">
        <f t="shared" si="10"/>
        <v>30</v>
      </c>
      <c r="E316" s="133"/>
      <c r="F316" s="129"/>
      <c r="G316" s="129"/>
      <c r="H316" s="129"/>
      <c r="I316" s="129"/>
      <c r="J316" s="129"/>
      <c r="K316" s="129"/>
      <c r="L316" s="129">
        <v>30</v>
      </c>
      <c r="M316" s="129"/>
      <c r="N316" s="129"/>
      <c r="O316" s="130"/>
      <c r="P316" s="129"/>
      <c r="Q316" s="129"/>
      <c r="R316" s="129"/>
      <c r="S316" s="129"/>
    </row>
    <row r="317" spans="1:19">
      <c r="A317" s="10">
        <f t="shared" si="9"/>
        <v>288</v>
      </c>
      <c r="B317" s="117" t="s">
        <v>698</v>
      </c>
      <c r="C317" s="113" t="s">
        <v>45</v>
      </c>
      <c r="D317" s="129">
        <f t="shared" si="10"/>
        <v>30</v>
      </c>
      <c r="E317" s="133"/>
      <c r="F317" s="129"/>
      <c r="G317" s="129"/>
      <c r="H317" s="129"/>
      <c r="I317" s="129"/>
      <c r="J317" s="129"/>
      <c r="K317" s="129"/>
      <c r="L317" s="129">
        <v>30</v>
      </c>
      <c r="M317" s="129"/>
      <c r="N317" s="129"/>
      <c r="O317" s="130"/>
      <c r="P317" s="129"/>
      <c r="Q317" s="129"/>
      <c r="R317" s="129"/>
      <c r="S317" s="129"/>
    </row>
    <row r="318" spans="1:19">
      <c r="A318" s="10">
        <f t="shared" si="9"/>
        <v>288</v>
      </c>
      <c r="B318" s="117" t="s">
        <v>699</v>
      </c>
      <c r="C318" s="113" t="s">
        <v>45</v>
      </c>
      <c r="D318" s="129">
        <f t="shared" si="10"/>
        <v>30</v>
      </c>
      <c r="E318" s="133"/>
      <c r="F318" s="129"/>
      <c r="G318" s="129"/>
      <c r="H318" s="129"/>
      <c r="I318" s="129"/>
      <c r="J318" s="129"/>
      <c r="K318" s="129"/>
      <c r="L318" s="129">
        <v>30</v>
      </c>
      <c r="M318" s="129"/>
      <c r="N318" s="129"/>
      <c r="O318" s="130"/>
      <c r="P318" s="129"/>
      <c r="Q318" s="129"/>
      <c r="R318" s="129"/>
      <c r="S318" s="129"/>
    </row>
    <row r="319" spans="1:19">
      <c r="A319" s="10">
        <f t="shared" si="9"/>
        <v>288</v>
      </c>
      <c r="B319" s="117" t="s">
        <v>700</v>
      </c>
      <c r="C319" s="113" t="s">
        <v>45</v>
      </c>
      <c r="D319" s="129">
        <f t="shared" si="10"/>
        <v>30</v>
      </c>
      <c r="E319" s="133"/>
      <c r="F319" s="129"/>
      <c r="G319" s="129"/>
      <c r="H319" s="129"/>
      <c r="I319" s="129"/>
      <c r="J319" s="129"/>
      <c r="K319" s="129"/>
      <c r="L319" s="129">
        <v>30</v>
      </c>
      <c r="M319" s="129"/>
      <c r="N319" s="129"/>
      <c r="O319" s="130"/>
      <c r="P319" s="129"/>
      <c r="Q319" s="129"/>
      <c r="R319" s="129"/>
      <c r="S319" s="129"/>
    </row>
    <row r="320" spans="1:19">
      <c r="A320" s="10">
        <f t="shared" si="9"/>
        <v>288</v>
      </c>
      <c r="B320" s="120" t="s">
        <v>895</v>
      </c>
      <c r="C320" s="113" t="s">
        <v>20</v>
      </c>
      <c r="D320" s="129">
        <f t="shared" si="10"/>
        <v>30</v>
      </c>
      <c r="E320" s="133"/>
      <c r="F320" s="129"/>
      <c r="G320" s="129"/>
      <c r="H320" s="129"/>
      <c r="I320" s="129"/>
      <c r="J320" s="129"/>
      <c r="K320" s="129"/>
      <c r="L320" s="129"/>
      <c r="M320" s="129"/>
      <c r="N320" s="129"/>
      <c r="O320" s="130">
        <v>30</v>
      </c>
      <c r="P320" s="129"/>
      <c r="Q320" s="129"/>
      <c r="R320" s="129"/>
      <c r="S320" s="129"/>
    </row>
    <row r="321" spans="1:19">
      <c r="A321" s="10">
        <f t="shared" si="9"/>
        <v>288</v>
      </c>
      <c r="B321" s="113" t="s">
        <v>896</v>
      </c>
      <c r="C321" s="113" t="s">
        <v>20</v>
      </c>
      <c r="D321" s="129">
        <f t="shared" si="10"/>
        <v>30</v>
      </c>
      <c r="E321" s="133"/>
      <c r="F321" s="129"/>
      <c r="G321" s="129"/>
      <c r="H321" s="129"/>
      <c r="I321" s="129"/>
      <c r="J321" s="129"/>
      <c r="K321" s="129"/>
      <c r="L321" s="129"/>
      <c r="M321" s="129"/>
      <c r="N321" s="129"/>
      <c r="O321" s="130">
        <v>30</v>
      </c>
      <c r="P321" s="129"/>
      <c r="Q321" s="129"/>
      <c r="R321" s="129"/>
      <c r="S321" s="129"/>
    </row>
    <row r="322" spans="1:19">
      <c r="A322" s="10">
        <f t="shared" si="9"/>
        <v>288</v>
      </c>
      <c r="B322" s="112" t="s">
        <v>1014</v>
      </c>
      <c r="C322" s="125" t="s">
        <v>20</v>
      </c>
      <c r="D322" s="129">
        <f t="shared" si="10"/>
        <v>30</v>
      </c>
      <c r="E322" s="133"/>
      <c r="F322" s="129"/>
      <c r="G322" s="129"/>
      <c r="H322" s="129"/>
      <c r="I322" s="129"/>
      <c r="J322" s="129"/>
      <c r="K322" s="129"/>
      <c r="L322" s="129"/>
      <c r="M322" s="129"/>
      <c r="N322" s="129"/>
      <c r="O322" s="130"/>
      <c r="P322" s="129">
        <v>30</v>
      </c>
      <c r="Q322" s="129"/>
      <c r="R322" s="129"/>
      <c r="S322" s="129"/>
    </row>
    <row r="323" spans="1:19">
      <c r="A323" s="10">
        <f t="shared" si="9"/>
        <v>288</v>
      </c>
      <c r="B323" s="112" t="s">
        <v>1015</v>
      </c>
      <c r="C323" s="121" t="s">
        <v>20</v>
      </c>
      <c r="D323" s="129">
        <f t="shared" si="10"/>
        <v>30</v>
      </c>
      <c r="E323" s="133"/>
      <c r="F323" s="129"/>
      <c r="G323" s="129"/>
      <c r="H323" s="129"/>
      <c r="I323" s="129"/>
      <c r="J323" s="129"/>
      <c r="K323" s="129"/>
      <c r="L323" s="129"/>
      <c r="M323" s="129"/>
      <c r="N323" s="129"/>
      <c r="O323" s="130"/>
      <c r="P323" s="129">
        <v>30</v>
      </c>
      <c r="Q323" s="129"/>
      <c r="R323" s="129"/>
      <c r="S323" s="129"/>
    </row>
    <row r="324" spans="1:19">
      <c r="A324" s="10">
        <f t="shared" si="9"/>
        <v>288</v>
      </c>
      <c r="B324" s="112" t="s">
        <v>1016</v>
      </c>
      <c r="C324" s="125" t="s">
        <v>20</v>
      </c>
      <c r="D324" s="129">
        <f t="shared" si="10"/>
        <v>30</v>
      </c>
      <c r="E324" s="133"/>
      <c r="F324" s="129"/>
      <c r="G324" s="129"/>
      <c r="H324" s="129"/>
      <c r="I324" s="129"/>
      <c r="J324" s="129"/>
      <c r="K324" s="129"/>
      <c r="L324" s="129"/>
      <c r="M324" s="129"/>
      <c r="N324" s="129"/>
      <c r="O324" s="130"/>
      <c r="P324" s="129">
        <v>30</v>
      </c>
      <c r="Q324" s="129"/>
      <c r="R324" s="129"/>
      <c r="S324" s="129"/>
    </row>
    <row r="325" spans="1:19">
      <c r="A325" s="10">
        <f t="shared" ref="A325:A388" si="11">RANK(D325,$D$5:$D$606,0)</f>
        <v>288</v>
      </c>
      <c r="B325" s="112" t="s">
        <v>1017</v>
      </c>
      <c r="C325" s="121" t="s">
        <v>20</v>
      </c>
      <c r="D325" s="129">
        <f t="shared" ref="D325:D388" si="12">SUM(E325:AA325)</f>
        <v>30</v>
      </c>
      <c r="E325" s="133"/>
      <c r="F325" s="129"/>
      <c r="G325" s="129"/>
      <c r="H325" s="129"/>
      <c r="I325" s="129"/>
      <c r="J325" s="129"/>
      <c r="K325" s="129"/>
      <c r="L325" s="129"/>
      <c r="M325" s="129"/>
      <c r="N325" s="129"/>
      <c r="O325" s="130"/>
      <c r="P325" s="129">
        <v>30</v>
      </c>
      <c r="Q325" s="129"/>
      <c r="R325" s="129"/>
      <c r="S325" s="129"/>
    </row>
    <row r="326" spans="1:19">
      <c r="A326" s="10">
        <f t="shared" si="11"/>
        <v>288</v>
      </c>
      <c r="B326" s="112" t="s">
        <v>1018</v>
      </c>
      <c r="C326" s="125" t="s">
        <v>20</v>
      </c>
      <c r="D326" s="129">
        <f t="shared" si="12"/>
        <v>30</v>
      </c>
      <c r="E326" s="133"/>
      <c r="F326" s="129"/>
      <c r="G326" s="129"/>
      <c r="H326" s="129"/>
      <c r="I326" s="129"/>
      <c r="J326" s="129"/>
      <c r="K326" s="129"/>
      <c r="L326" s="129"/>
      <c r="M326" s="129"/>
      <c r="N326" s="129"/>
      <c r="O326" s="130"/>
      <c r="P326" s="129">
        <v>30</v>
      </c>
      <c r="Q326" s="129"/>
      <c r="R326" s="129"/>
      <c r="S326" s="129"/>
    </row>
    <row r="327" spans="1:19">
      <c r="A327" s="10">
        <f t="shared" si="11"/>
        <v>288</v>
      </c>
      <c r="B327" s="112" t="s">
        <v>1019</v>
      </c>
      <c r="C327" s="125" t="s">
        <v>20</v>
      </c>
      <c r="D327" s="129">
        <f t="shared" si="12"/>
        <v>30</v>
      </c>
      <c r="E327" s="133"/>
      <c r="F327" s="129"/>
      <c r="G327" s="129"/>
      <c r="H327" s="129"/>
      <c r="I327" s="129"/>
      <c r="J327" s="129"/>
      <c r="K327" s="129"/>
      <c r="L327" s="129"/>
      <c r="M327" s="129"/>
      <c r="N327" s="129"/>
      <c r="O327" s="130"/>
      <c r="P327" s="129">
        <v>30</v>
      </c>
      <c r="Q327" s="129"/>
      <c r="R327" s="129"/>
      <c r="S327" s="129"/>
    </row>
    <row r="328" spans="1:19">
      <c r="A328" s="10">
        <f t="shared" si="11"/>
        <v>288</v>
      </c>
      <c r="B328" s="112" t="s">
        <v>1020</v>
      </c>
      <c r="C328" s="121" t="s">
        <v>20</v>
      </c>
      <c r="D328" s="129">
        <f t="shared" si="12"/>
        <v>30</v>
      </c>
      <c r="E328" s="133"/>
      <c r="F328" s="129"/>
      <c r="G328" s="129"/>
      <c r="H328" s="129"/>
      <c r="I328" s="129"/>
      <c r="J328" s="129"/>
      <c r="K328" s="129"/>
      <c r="L328" s="129"/>
      <c r="M328" s="129"/>
      <c r="N328" s="129"/>
      <c r="O328" s="130"/>
      <c r="P328" s="129">
        <v>30</v>
      </c>
      <c r="Q328" s="129"/>
      <c r="R328" s="129"/>
      <c r="S328" s="129"/>
    </row>
    <row r="329" spans="1:19">
      <c r="A329" s="10">
        <f t="shared" si="11"/>
        <v>288</v>
      </c>
      <c r="B329" s="93" t="s">
        <v>1195</v>
      </c>
      <c r="C329" s="93" t="s">
        <v>50</v>
      </c>
      <c r="D329" s="129">
        <f t="shared" si="12"/>
        <v>30</v>
      </c>
      <c r="E329" s="133"/>
      <c r="F329" s="129"/>
      <c r="G329" s="129"/>
      <c r="H329" s="129"/>
      <c r="I329" s="129"/>
      <c r="J329" s="129"/>
      <c r="K329" s="129"/>
      <c r="L329" s="129"/>
      <c r="M329" s="129"/>
      <c r="N329" s="129"/>
      <c r="O329" s="130"/>
      <c r="P329" s="129"/>
      <c r="Q329" s="129"/>
      <c r="R329" s="129">
        <v>30</v>
      </c>
      <c r="S329" s="129"/>
    </row>
    <row r="330" spans="1:19">
      <c r="A330" s="10">
        <f t="shared" si="11"/>
        <v>288</v>
      </c>
      <c r="B330" s="93" t="s">
        <v>1196</v>
      </c>
      <c r="C330" s="93" t="s">
        <v>50</v>
      </c>
      <c r="D330" s="129">
        <f t="shared" si="12"/>
        <v>30</v>
      </c>
      <c r="E330" s="133"/>
      <c r="F330" s="129"/>
      <c r="G330" s="129"/>
      <c r="H330" s="129"/>
      <c r="I330" s="129"/>
      <c r="J330" s="129"/>
      <c r="K330" s="129"/>
      <c r="L330" s="129"/>
      <c r="M330" s="129"/>
      <c r="N330" s="129"/>
      <c r="O330" s="130"/>
      <c r="P330" s="129"/>
      <c r="Q330" s="129"/>
      <c r="R330" s="129">
        <v>30</v>
      </c>
      <c r="S330" s="129"/>
    </row>
    <row r="331" spans="1:19">
      <c r="A331" s="10">
        <f t="shared" si="11"/>
        <v>327</v>
      </c>
      <c r="B331" s="113" t="s">
        <v>595</v>
      </c>
      <c r="C331" s="113" t="s">
        <v>20</v>
      </c>
      <c r="D331" s="129">
        <f t="shared" si="12"/>
        <v>25</v>
      </c>
      <c r="E331" s="133"/>
      <c r="F331" s="129"/>
      <c r="G331" s="129"/>
      <c r="H331" s="129"/>
      <c r="I331" s="129"/>
      <c r="J331" s="129">
        <v>15</v>
      </c>
      <c r="K331" s="129"/>
      <c r="L331" s="129"/>
      <c r="M331" s="129"/>
      <c r="N331" s="129"/>
      <c r="O331" s="130">
        <v>10</v>
      </c>
      <c r="P331" s="129"/>
      <c r="Q331" s="129"/>
      <c r="R331" s="129"/>
      <c r="S331" s="129"/>
    </row>
    <row r="332" spans="1:19">
      <c r="A332" s="10">
        <f t="shared" si="11"/>
        <v>327</v>
      </c>
      <c r="B332" s="113" t="s">
        <v>603</v>
      </c>
      <c r="C332" s="113" t="s">
        <v>20</v>
      </c>
      <c r="D332" s="129">
        <f t="shared" si="12"/>
        <v>25</v>
      </c>
      <c r="E332" s="133"/>
      <c r="F332" s="129"/>
      <c r="G332" s="129"/>
      <c r="H332" s="129"/>
      <c r="I332" s="129"/>
      <c r="J332" s="129">
        <v>15</v>
      </c>
      <c r="K332" s="129"/>
      <c r="L332" s="129"/>
      <c r="M332" s="129"/>
      <c r="N332" s="129"/>
      <c r="O332" s="130">
        <v>10</v>
      </c>
      <c r="P332" s="129"/>
      <c r="Q332" s="129"/>
      <c r="R332" s="129"/>
      <c r="S332" s="129"/>
    </row>
    <row r="333" spans="1:19">
      <c r="A333">
        <f t="shared" si="11"/>
        <v>329</v>
      </c>
      <c r="B333" s="112" t="s">
        <v>363</v>
      </c>
      <c r="C333" s="113" t="s">
        <v>46</v>
      </c>
      <c r="D333" s="129">
        <f t="shared" si="12"/>
        <v>20</v>
      </c>
      <c r="E333" s="133">
        <v>20</v>
      </c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29"/>
      <c r="Q333" s="129"/>
      <c r="R333" s="129"/>
      <c r="S333" s="129"/>
    </row>
    <row r="334" spans="1:19">
      <c r="A334">
        <f t="shared" si="11"/>
        <v>329</v>
      </c>
      <c r="B334" s="112" t="s">
        <v>364</v>
      </c>
      <c r="C334" s="113" t="s">
        <v>46</v>
      </c>
      <c r="D334" s="129">
        <f t="shared" si="12"/>
        <v>20</v>
      </c>
      <c r="E334" s="133">
        <v>20</v>
      </c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29"/>
      <c r="Q334" s="129"/>
      <c r="R334" s="129"/>
      <c r="S334" s="129"/>
    </row>
    <row r="335" spans="1:19">
      <c r="A335">
        <f t="shared" si="11"/>
        <v>329</v>
      </c>
      <c r="B335" s="112" t="s">
        <v>365</v>
      </c>
      <c r="C335" s="113" t="s">
        <v>47</v>
      </c>
      <c r="D335" s="129">
        <f t="shared" si="12"/>
        <v>20</v>
      </c>
      <c r="E335" s="133">
        <v>20</v>
      </c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29"/>
      <c r="Q335" s="129"/>
      <c r="R335" s="129"/>
      <c r="S335" s="129"/>
    </row>
    <row r="336" spans="1:19">
      <c r="A336">
        <f t="shared" si="11"/>
        <v>329</v>
      </c>
      <c r="B336" s="112" t="s">
        <v>367</v>
      </c>
      <c r="C336" s="113" t="s">
        <v>47</v>
      </c>
      <c r="D336" s="129">
        <f t="shared" si="12"/>
        <v>20</v>
      </c>
      <c r="E336" s="133">
        <v>20</v>
      </c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29"/>
      <c r="Q336" s="129"/>
      <c r="R336" s="129"/>
      <c r="S336" s="129"/>
    </row>
    <row r="337" spans="1:19">
      <c r="A337" s="10">
        <f t="shared" si="11"/>
        <v>329</v>
      </c>
      <c r="B337" s="112" t="s">
        <v>368</v>
      </c>
      <c r="C337" s="113" t="s">
        <v>47</v>
      </c>
      <c r="D337" s="129">
        <f t="shared" si="12"/>
        <v>20</v>
      </c>
      <c r="E337" s="133">
        <v>20</v>
      </c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29"/>
      <c r="Q337" s="129"/>
      <c r="R337" s="129"/>
      <c r="S337" s="129"/>
    </row>
    <row r="338" spans="1:19">
      <c r="A338" s="10">
        <f t="shared" si="11"/>
        <v>329</v>
      </c>
      <c r="B338" s="112" t="s">
        <v>370</v>
      </c>
      <c r="C338" s="113" t="s">
        <v>50</v>
      </c>
      <c r="D338" s="129">
        <f t="shared" si="12"/>
        <v>20</v>
      </c>
      <c r="E338" s="133">
        <v>20</v>
      </c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29"/>
      <c r="Q338" s="129"/>
      <c r="R338" s="129"/>
      <c r="S338" s="129"/>
    </row>
    <row r="339" spans="1:19">
      <c r="A339">
        <f t="shared" si="11"/>
        <v>329</v>
      </c>
      <c r="B339" s="116" t="s">
        <v>175</v>
      </c>
      <c r="C339" s="113" t="s">
        <v>47</v>
      </c>
      <c r="D339" s="129">
        <f t="shared" si="12"/>
        <v>20</v>
      </c>
      <c r="E339" s="133">
        <v>20</v>
      </c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29"/>
      <c r="Q339" s="129"/>
      <c r="R339" s="129"/>
      <c r="S339" s="129"/>
    </row>
    <row r="340" spans="1:19">
      <c r="A340" s="10">
        <f t="shared" si="11"/>
        <v>329</v>
      </c>
      <c r="B340" s="113" t="s">
        <v>123</v>
      </c>
      <c r="C340" s="113" t="s">
        <v>24</v>
      </c>
      <c r="D340" s="129">
        <f t="shared" si="12"/>
        <v>20</v>
      </c>
      <c r="E340" s="133"/>
      <c r="F340" s="129">
        <v>20</v>
      </c>
      <c r="G340" s="129"/>
      <c r="H340" s="129"/>
      <c r="I340" s="129"/>
      <c r="J340" s="129"/>
      <c r="K340" s="129"/>
      <c r="L340" s="129"/>
      <c r="M340" s="129"/>
      <c r="N340" s="129"/>
      <c r="O340" s="130"/>
      <c r="P340" s="129"/>
      <c r="Q340" s="129"/>
      <c r="R340" s="129"/>
      <c r="S340" s="129"/>
    </row>
    <row r="341" spans="1:19">
      <c r="A341" s="10">
        <f t="shared" si="11"/>
        <v>329</v>
      </c>
      <c r="B341" s="113" t="s">
        <v>124</v>
      </c>
      <c r="C341" s="113" t="s">
        <v>24</v>
      </c>
      <c r="D341" s="129">
        <f t="shared" si="12"/>
        <v>20</v>
      </c>
      <c r="E341" s="133"/>
      <c r="F341" s="129">
        <v>20</v>
      </c>
      <c r="G341" s="129"/>
      <c r="H341" s="129"/>
      <c r="I341" s="129"/>
      <c r="J341" s="129"/>
      <c r="K341" s="129"/>
      <c r="L341" s="129"/>
      <c r="M341" s="129"/>
      <c r="N341" s="129"/>
      <c r="O341" s="130"/>
      <c r="P341" s="129"/>
      <c r="Q341" s="129"/>
      <c r="R341" s="129"/>
      <c r="S341" s="129"/>
    </row>
    <row r="342" spans="1:19">
      <c r="A342" s="10">
        <f t="shared" si="11"/>
        <v>329</v>
      </c>
      <c r="B342" s="113" t="s">
        <v>126</v>
      </c>
      <c r="C342" s="113" t="s">
        <v>24</v>
      </c>
      <c r="D342" s="129">
        <f t="shared" si="12"/>
        <v>20</v>
      </c>
      <c r="E342" s="133"/>
      <c r="F342" s="129">
        <v>20</v>
      </c>
      <c r="G342" s="129"/>
      <c r="H342" s="129"/>
      <c r="I342" s="129"/>
      <c r="J342" s="129"/>
      <c r="K342" s="129"/>
      <c r="L342" s="129"/>
      <c r="M342" s="129"/>
      <c r="N342" s="129"/>
      <c r="O342" s="130"/>
      <c r="P342" s="129"/>
      <c r="Q342" s="129"/>
      <c r="R342" s="129"/>
      <c r="S342" s="129"/>
    </row>
    <row r="343" spans="1:19">
      <c r="A343" s="10">
        <f t="shared" si="11"/>
        <v>329</v>
      </c>
      <c r="B343" s="113" t="s">
        <v>128</v>
      </c>
      <c r="C343" s="113" t="s">
        <v>24</v>
      </c>
      <c r="D343" s="129">
        <f t="shared" si="12"/>
        <v>20</v>
      </c>
      <c r="E343" s="133"/>
      <c r="F343" s="129">
        <v>20</v>
      </c>
      <c r="G343" s="129"/>
      <c r="H343" s="129"/>
      <c r="I343" s="129"/>
      <c r="J343" s="129"/>
      <c r="K343" s="129"/>
      <c r="L343" s="129"/>
      <c r="M343" s="129"/>
      <c r="N343" s="129"/>
      <c r="O343" s="130"/>
      <c r="P343" s="129"/>
      <c r="Q343" s="129"/>
      <c r="R343" s="129"/>
      <c r="S343" s="129"/>
    </row>
    <row r="344" spans="1:19">
      <c r="A344" s="10">
        <f t="shared" si="11"/>
        <v>329</v>
      </c>
      <c r="B344" s="113" t="s">
        <v>129</v>
      </c>
      <c r="C344" s="113" t="s">
        <v>24</v>
      </c>
      <c r="D344" s="129">
        <f t="shared" si="12"/>
        <v>20</v>
      </c>
      <c r="E344" s="133"/>
      <c r="F344" s="129">
        <v>20</v>
      </c>
      <c r="G344" s="129"/>
      <c r="H344" s="129"/>
      <c r="I344" s="129"/>
      <c r="J344" s="129"/>
      <c r="K344" s="129"/>
      <c r="L344" s="129"/>
      <c r="M344" s="129"/>
      <c r="N344" s="129"/>
      <c r="O344" s="130"/>
      <c r="P344" s="129"/>
      <c r="Q344" s="129"/>
      <c r="R344" s="129"/>
      <c r="S344" s="129"/>
    </row>
    <row r="345" spans="1:19">
      <c r="A345" s="10">
        <f t="shared" si="11"/>
        <v>329</v>
      </c>
      <c r="B345" s="113" t="s">
        <v>131</v>
      </c>
      <c r="C345" s="113" t="s">
        <v>24</v>
      </c>
      <c r="D345" s="129">
        <f t="shared" si="12"/>
        <v>20</v>
      </c>
      <c r="E345" s="133"/>
      <c r="F345" s="129">
        <v>20</v>
      </c>
      <c r="G345" s="129"/>
      <c r="H345" s="129"/>
      <c r="I345" s="129"/>
      <c r="J345" s="129"/>
      <c r="K345" s="129"/>
      <c r="L345" s="129"/>
      <c r="M345" s="129"/>
      <c r="N345" s="129"/>
      <c r="O345" s="130"/>
      <c r="P345" s="129"/>
      <c r="Q345" s="129"/>
      <c r="R345" s="129"/>
      <c r="S345" s="129"/>
    </row>
    <row r="346" spans="1:19">
      <c r="A346" s="10">
        <f t="shared" si="11"/>
        <v>329</v>
      </c>
      <c r="B346" s="113" t="s">
        <v>132</v>
      </c>
      <c r="C346" s="113" t="s">
        <v>24</v>
      </c>
      <c r="D346" s="129">
        <f t="shared" si="12"/>
        <v>20</v>
      </c>
      <c r="E346" s="133"/>
      <c r="F346" s="129">
        <v>20</v>
      </c>
      <c r="G346" s="129"/>
      <c r="H346" s="129"/>
      <c r="I346" s="129"/>
      <c r="J346" s="129"/>
      <c r="K346" s="129"/>
      <c r="L346" s="129"/>
      <c r="M346" s="129"/>
      <c r="N346" s="129"/>
      <c r="O346" s="130"/>
      <c r="P346" s="129"/>
      <c r="Q346" s="129"/>
      <c r="R346" s="129"/>
      <c r="S346" s="129"/>
    </row>
    <row r="347" spans="1:19">
      <c r="A347" s="10">
        <f t="shared" si="11"/>
        <v>329</v>
      </c>
      <c r="B347" s="113" t="s">
        <v>134</v>
      </c>
      <c r="C347" s="113" t="s">
        <v>24</v>
      </c>
      <c r="D347" s="129">
        <f t="shared" si="12"/>
        <v>20</v>
      </c>
      <c r="E347" s="133"/>
      <c r="F347" s="129">
        <v>20</v>
      </c>
      <c r="G347" s="129"/>
      <c r="H347" s="129"/>
      <c r="I347" s="129"/>
      <c r="J347" s="129"/>
      <c r="K347" s="129"/>
      <c r="L347" s="129"/>
      <c r="M347" s="129"/>
      <c r="N347" s="129"/>
      <c r="O347" s="130"/>
      <c r="P347" s="129"/>
      <c r="Q347" s="129"/>
      <c r="R347" s="129"/>
      <c r="S347" s="129"/>
    </row>
    <row r="348" spans="1:19">
      <c r="A348" s="10">
        <f t="shared" si="11"/>
        <v>329</v>
      </c>
      <c r="B348" s="121" t="s">
        <v>135</v>
      </c>
      <c r="C348" s="113" t="s">
        <v>24</v>
      </c>
      <c r="D348" s="129">
        <f t="shared" si="12"/>
        <v>20</v>
      </c>
      <c r="E348" s="133"/>
      <c r="F348" s="129">
        <v>20</v>
      </c>
      <c r="G348" s="129"/>
      <c r="H348" s="129"/>
      <c r="I348" s="129"/>
      <c r="J348" s="129"/>
      <c r="K348" s="129"/>
      <c r="L348" s="129"/>
      <c r="M348" s="129"/>
      <c r="N348" s="129"/>
      <c r="O348" s="130"/>
      <c r="P348" s="129"/>
      <c r="Q348" s="129"/>
      <c r="R348" s="129"/>
      <c r="S348" s="129"/>
    </row>
    <row r="349" spans="1:19">
      <c r="A349" s="10">
        <f t="shared" si="11"/>
        <v>329</v>
      </c>
      <c r="B349" s="121" t="s">
        <v>136</v>
      </c>
      <c r="C349" s="113" t="s">
        <v>24</v>
      </c>
      <c r="D349" s="129">
        <f t="shared" si="12"/>
        <v>20</v>
      </c>
      <c r="E349" s="133"/>
      <c r="F349" s="129">
        <v>20</v>
      </c>
      <c r="G349" s="129"/>
      <c r="H349" s="129"/>
      <c r="I349" s="129"/>
      <c r="J349" s="129"/>
      <c r="K349" s="129"/>
      <c r="L349" s="129"/>
      <c r="M349" s="129"/>
      <c r="N349" s="129"/>
      <c r="O349" s="130"/>
      <c r="P349" s="129"/>
      <c r="Q349" s="129"/>
      <c r="R349" s="129"/>
      <c r="S349" s="129"/>
    </row>
    <row r="350" spans="1:19">
      <c r="A350" s="10">
        <f t="shared" si="11"/>
        <v>329</v>
      </c>
      <c r="B350" s="113" t="s">
        <v>137</v>
      </c>
      <c r="C350" s="113" t="s">
        <v>24</v>
      </c>
      <c r="D350" s="129">
        <f t="shared" si="12"/>
        <v>20</v>
      </c>
      <c r="E350" s="133"/>
      <c r="F350" s="129">
        <v>20</v>
      </c>
      <c r="G350" s="129"/>
      <c r="H350" s="129"/>
      <c r="I350" s="129"/>
      <c r="J350" s="129"/>
      <c r="K350" s="129"/>
      <c r="L350" s="129"/>
      <c r="M350" s="129"/>
      <c r="N350" s="129"/>
      <c r="O350" s="130"/>
      <c r="P350" s="129"/>
      <c r="Q350" s="129"/>
      <c r="R350" s="129"/>
      <c r="S350" s="129"/>
    </row>
    <row r="351" spans="1:19">
      <c r="A351" s="10">
        <f t="shared" si="11"/>
        <v>329</v>
      </c>
      <c r="B351" s="119" t="s">
        <v>429</v>
      </c>
      <c r="C351" s="113" t="s">
        <v>46</v>
      </c>
      <c r="D351" s="129">
        <f t="shared" si="12"/>
        <v>20</v>
      </c>
      <c r="E351" s="133"/>
      <c r="F351" s="129"/>
      <c r="G351" s="129"/>
      <c r="H351" s="129">
        <v>20</v>
      </c>
      <c r="I351" s="129"/>
      <c r="J351" s="129"/>
      <c r="K351" s="129"/>
      <c r="L351" s="129"/>
      <c r="M351" s="129"/>
      <c r="N351" s="129"/>
      <c r="O351" s="130"/>
      <c r="P351" s="129"/>
      <c r="Q351" s="129"/>
      <c r="R351" s="129"/>
      <c r="S351" s="129"/>
    </row>
    <row r="352" spans="1:19">
      <c r="A352" s="10">
        <f t="shared" si="11"/>
        <v>329</v>
      </c>
      <c r="B352" s="119" t="s">
        <v>437</v>
      </c>
      <c r="C352" s="113" t="s">
        <v>411</v>
      </c>
      <c r="D352" s="129">
        <f t="shared" si="12"/>
        <v>20</v>
      </c>
      <c r="E352" s="133"/>
      <c r="F352" s="129"/>
      <c r="G352" s="129"/>
      <c r="H352" s="129">
        <v>20</v>
      </c>
      <c r="I352" s="129"/>
      <c r="J352" s="129"/>
      <c r="K352" s="129"/>
      <c r="L352" s="129"/>
      <c r="M352" s="129"/>
      <c r="N352" s="129"/>
      <c r="O352" s="130"/>
      <c r="P352" s="129"/>
      <c r="Q352" s="129"/>
      <c r="R352" s="129"/>
      <c r="S352" s="129"/>
    </row>
    <row r="353" spans="1:19">
      <c r="A353" s="10">
        <f t="shared" si="11"/>
        <v>329</v>
      </c>
      <c r="B353" s="119" t="s">
        <v>438</v>
      </c>
      <c r="C353" s="113" t="s">
        <v>411</v>
      </c>
      <c r="D353" s="129">
        <f t="shared" si="12"/>
        <v>20</v>
      </c>
      <c r="E353" s="133"/>
      <c r="F353" s="129"/>
      <c r="G353" s="129"/>
      <c r="H353" s="129">
        <v>20</v>
      </c>
      <c r="I353" s="129"/>
      <c r="J353" s="129"/>
      <c r="K353" s="129"/>
      <c r="L353" s="129"/>
      <c r="M353" s="129"/>
      <c r="N353" s="129"/>
      <c r="O353" s="130"/>
      <c r="P353" s="129"/>
      <c r="Q353" s="129"/>
      <c r="R353" s="129"/>
      <c r="S353" s="129"/>
    </row>
    <row r="354" spans="1:19">
      <c r="A354" s="10">
        <f t="shared" si="11"/>
        <v>329</v>
      </c>
      <c r="B354" s="124" t="s">
        <v>663</v>
      </c>
      <c r="C354" s="124" t="s">
        <v>47</v>
      </c>
      <c r="D354" s="129">
        <f t="shared" si="12"/>
        <v>20</v>
      </c>
      <c r="E354" s="133"/>
      <c r="F354" s="129"/>
      <c r="G354" s="129"/>
      <c r="H354" s="129"/>
      <c r="I354" s="129"/>
      <c r="J354" s="129"/>
      <c r="K354" s="129">
        <v>20</v>
      </c>
      <c r="L354" s="129"/>
      <c r="M354" s="129"/>
      <c r="N354" s="129"/>
      <c r="O354" s="130"/>
      <c r="P354" s="129"/>
      <c r="Q354" s="129"/>
      <c r="R354" s="129"/>
      <c r="S354" s="129"/>
    </row>
    <row r="355" spans="1:19">
      <c r="A355" s="10">
        <f t="shared" si="11"/>
        <v>329</v>
      </c>
      <c r="B355" s="127" t="s">
        <v>664</v>
      </c>
      <c r="C355" s="127" t="s">
        <v>642</v>
      </c>
      <c r="D355" s="129">
        <f t="shared" si="12"/>
        <v>20</v>
      </c>
      <c r="E355" s="133"/>
      <c r="F355" s="129"/>
      <c r="G355" s="129"/>
      <c r="H355" s="129"/>
      <c r="I355" s="129"/>
      <c r="J355" s="129"/>
      <c r="K355" s="129">
        <v>20</v>
      </c>
      <c r="L355" s="129"/>
      <c r="M355" s="129"/>
      <c r="N355" s="129"/>
      <c r="O355" s="130"/>
      <c r="P355" s="129"/>
      <c r="Q355" s="129"/>
      <c r="R355" s="129"/>
      <c r="S355" s="129"/>
    </row>
    <row r="356" spans="1:19">
      <c r="A356" s="10">
        <f t="shared" si="11"/>
        <v>329</v>
      </c>
      <c r="B356" s="124" t="s">
        <v>665</v>
      </c>
      <c r="C356" s="124" t="s">
        <v>642</v>
      </c>
      <c r="D356" s="129">
        <f t="shared" si="12"/>
        <v>20</v>
      </c>
      <c r="E356" s="133"/>
      <c r="F356" s="129"/>
      <c r="G356" s="129"/>
      <c r="H356" s="129"/>
      <c r="I356" s="129"/>
      <c r="J356" s="129"/>
      <c r="K356" s="129">
        <v>20</v>
      </c>
      <c r="L356" s="129"/>
      <c r="M356" s="129"/>
      <c r="N356" s="129"/>
      <c r="O356" s="130"/>
      <c r="P356" s="129"/>
      <c r="Q356" s="129"/>
      <c r="R356" s="129"/>
      <c r="S356" s="129"/>
    </row>
    <row r="357" spans="1:19">
      <c r="A357" s="10">
        <f t="shared" si="11"/>
        <v>329</v>
      </c>
      <c r="B357" s="127" t="s">
        <v>666</v>
      </c>
      <c r="C357" s="127" t="s">
        <v>47</v>
      </c>
      <c r="D357" s="129">
        <f t="shared" si="12"/>
        <v>20</v>
      </c>
      <c r="E357" s="133"/>
      <c r="F357" s="129"/>
      <c r="G357" s="129"/>
      <c r="H357" s="129"/>
      <c r="I357" s="129"/>
      <c r="J357" s="129"/>
      <c r="K357" s="129">
        <v>20</v>
      </c>
      <c r="L357" s="129"/>
      <c r="M357" s="129"/>
      <c r="N357" s="129"/>
      <c r="O357" s="130"/>
      <c r="P357" s="129"/>
      <c r="Q357" s="129"/>
      <c r="R357" s="129"/>
      <c r="S357" s="129"/>
    </row>
    <row r="358" spans="1:19">
      <c r="A358" s="10">
        <f t="shared" si="11"/>
        <v>329</v>
      </c>
      <c r="B358" s="124" t="s">
        <v>667</v>
      </c>
      <c r="C358" s="122" t="s">
        <v>47</v>
      </c>
      <c r="D358" s="129">
        <f t="shared" si="12"/>
        <v>20</v>
      </c>
      <c r="E358" s="133"/>
      <c r="F358" s="129"/>
      <c r="G358" s="129"/>
      <c r="H358" s="129"/>
      <c r="I358" s="129"/>
      <c r="J358" s="129"/>
      <c r="K358" s="129">
        <v>20</v>
      </c>
      <c r="L358" s="129"/>
      <c r="M358" s="129"/>
      <c r="N358" s="129"/>
      <c r="O358" s="130"/>
      <c r="P358" s="129"/>
      <c r="Q358" s="129"/>
      <c r="R358" s="129"/>
      <c r="S358" s="129"/>
    </row>
    <row r="359" spans="1:19">
      <c r="A359" s="10">
        <f t="shared" si="11"/>
        <v>329</v>
      </c>
      <c r="B359" s="127" t="s">
        <v>668</v>
      </c>
      <c r="C359" s="127" t="s">
        <v>47</v>
      </c>
      <c r="D359" s="129">
        <f t="shared" si="12"/>
        <v>20</v>
      </c>
      <c r="E359" s="133"/>
      <c r="F359" s="129"/>
      <c r="G359" s="129"/>
      <c r="H359" s="129"/>
      <c r="I359" s="129"/>
      <c r="J359" s="129"/>
      <c r="K359" s="129">
        <v>20</v>
      </c>
      <c r="L359" s="129"/>
      <c r="M359" s="129"/>
      <c r="N359" s="129"/>
      <c r="O359" s="130"/>
      <c r="P359" s="129"/>
      <c r="Q359" s="129"/>
      <c r="R359" s="129"/>
      <c r="S359" s="129"/>
    </row>
    <row r="360" spans="1:19">
      <c r="A360" s="10">
        <f t="shared" si="11"/>
        <v>329</v>
      </c>
      <c r="B360" s="124" t="s">
        <v>669</v>
      </c>
      <c r="C360" s="122" t="s">
        <v>47</v>
      </c>
      <c r="D360" s="129">
        <f t="shared" si="12"/>
        <v>20</v>
      </c>
      <c r="E360" s="133"/>
      <c r="F360" s="129"/>
      <c r="G360" s="129"/>
      <c r="H360" s="129"/>
      <c r="I360" s="129"/>
      <c r="J360" s="129"/>
      <c r="K360" s="129">
        <v>20</v>
      </c>
      <c r="L360" s="129"/>
      <c r="M360" s="129"/>
      <c r="N360" s="129"/>
      <c r="O360" s="130"/>
      <c r="P360" s="129"/>
      <c r="Q360" s="129"/>
      <c r="R360" s="129"/>
      <c r="S360" s="129"/>
    </row>
    <row r="361" spans="1:19">
      <c r="A361" s="10">
        <f t="shared" si="11"/>
        <v>329</v>
      </c>
      <c r="B361" s="117" t="s">
        <v>701</v>
      </c>
      <c r="C361" s="113" t="s">
        <v>45</v>
      </c>
      <c r="D361" s="129">
        <f t="shared" si="12"/>
        <v>20</v>
      </c>
      <c r="E361" s="133"/>
      <c r="F361" s="129"/>
      <c r="G361" s="129"/>
      <c r="H361" s="129"/>
      <c r="I361" s="129"/>
      <c r="J361" s="129"/>
      <c r="K361" s="129"/>
      <c r="L361" s="129">
        <v>20</v>
      </c>
      <c r="M361" s="129"/>
      <c r="N361" s="129"/>
      <c r="O361" s="130"/>
      <c r="P361" s="129"/>
      <c r="Q361" s="129"/>
      <c r="R361" s="129"/>
      <c r="S361" s="129"/>
    </row>
    <row r="362" spans="1:19">
      <c r="A362" s="10">
        <f t="shared" si="11"/>
        <v>329</v>
      </c>
      <c r="B362" s="117" t="s">
        <v>702</v>
      </c>
      <c r="C362" s="113" t="s">
        <v>45</v>
      </c>
      <c r="D362" s="129">
        <f t="shared" si="12"/>
        <v>20</v>
      </c>
      <c r="E362" s="133"/>
      <c r="F362" s="129"/>
      <c r="G362" s="129"/>
      <c r="H362" s="129"/>
      <c r="I362" s="129"/>
      <c r="J362" s="129"/>
      <c r="K362" s="129"/>
      <c r="L362" s="129">
        <v>20</v>
      </c>
      <c r="M362" s="129"/>
      <c r="N362" s="129"/>
      <c r="O362" s="130"/>
      <c r="P362" s="129"/>
      <c r="Q362" s="129"/>
      <c r="R362" s="129"/>
      <c r="S362" s="129"/>
    </row>
    <row r="363" spans="1:19">
      <c r="A363" s="10">
        <f t="shared" si="11"/>
        <v>329</v>
      </c>
      <c r="B363" s="117" t="s">
        <v>703</v>
      </c>
      <c r="C363" s="113" t="s">
        <v>45</v>
      </c>
      <c r="D363" s="129">
        <f t="shared" si="12"/>
        <v>20</v>
      </c>
      <c r="E363" s="133"/>
      <c r="F363" s="129"/>
      <c r="G363" s="129"/>
      <c r="H363" s="129"/>
      <c r="I363" s="129"/>
      <c r="J363" s="129"/>
      <c r="K363" s="129"/>
      <c r="L363" s="129">
        <v>20</v>
      </c>
      <c r="M363" s="129"/>
      <c r="N363" s="129"/>
      <c r="O363" s="130"/>
      <c r="P363" s="129"/>
      <c r="Q363" s="129"/>
      <c r="R363" s="129"/>
      <c r="S363" s="129"/>
    </row>
    <row r="364" spans="1:19">
      <c r="A364" s="10">
        <f t="shared" si="11"/>
        <v>329</v>
      </c>
      <c r="B364" s="117" t="s">
        <v>704</v>
      </c>
      <c r="C364" s="113" t="s">
        <v>45</v>
      </c>
      <c r="D364" s="129">
        <f t="shared" si="12"/>
        <v>20</v>
      </c>
      <c r="E364" s="133"/>
      <c r="F364" s="129"/>
      <c r="G364" s="129"/>
      <c r="H364" s="129"/>
      <c r="I364" s="129"/>
      <c r="J364" s="129"/>
      <c r="K364" s="129"/>
      <c r="L364" s="129">
        <v>20</v>
      </c>
      <c r="M364" s="129"/>
      <c r="N364" s="129"/>
      <c r="O364" s="130"/>
      <c r="P364" s="129"/>
      <c r="Q364" s="129"/>
      <c r="R364" s="129"/>
      <c r="S364" s="129"/>
    </row>
    <row r="365" spans="1:19">
      <c r="A365" s="10">
        <f t="shared" si="11"/>
        <v>329</v>
      </c>
      <c r="B365" s="117" t="s">
        <v>705</v>
      </c>
      <c r="C365" s="113" t="s">
        <v>45</v>
      </c>
      <c r="D365" s="129">
        <f t="shared" si="12"/>
        <v>20</v>
      </c>
      <c r="E365" s="133"/>
      <c r="F365" s="129"/>
      <c r="G365" s="129"/>
      <c r="H365" s="129"/>
      <c r="I365" s="129"/>
      <c r="J365" s="129"/>
      <c r="K365" s="129"/>
      <c r="L365" s="129">
        <v>20</v>
      </c>
      <c r="M365" s="129"/>
      <c r="N365" s="129"/>
      <c r="O365" s="130"/>
      <c r="P365" s="129"/>
      <c r="Q365" s="129"/>
      <c r="R365" s="129"/>
      <c r="S365" s="129"/>
    </row>
    <row r="366" spans="1:19">
      <c r="A366" s="10">
        <f t="shared" si="11"/>
        <v>329</v>
      </c>
      <c r="B366" s="117" t="s">
        <v>706</v>
      </c>
      <c r="C366" s="113" t="s">
        <v>45</v>
      </c>
      <c r="D366" s="129">
        <f t="shared" si="12"/>
        <v>20</v>
      </c>
      <c r="E366" s="133"/>
      <c r="F366" s="129"/>
      <c r="G366" s="129"/>
      <c r="H366" s="129"/>
      <c r="I366" s="129"/>
      <c r="J366" s="129"/>
      <c r="K366" s="129"/>
      <c r="L366" s="129">
        <v>20</v>
      </c>
      <c r="M366" s="129"/>
      <c r="N366" s="129"/>
      <c r="O366" s="130"/>
      <c r="P366" s="129"/>
      <c r="Q366" s="129"/>
      <c r="R366" s="129"/>
      <c r="S366" s="129"/>
    </row>
    <row r="367" spans="1:19">
      <c r="A367" s="10">
        <f t="shared" si="11"/>
        <v>329</v>
      </c>
      <c r="B367" s="117" t="s">
        <v>707</v>
      </c>
      <c r="C367" s="113" t="s">
        <v>45</v>
      </c>
      <c r="D367" s="129">
        <f t="shared" si="12"/>
        <v>20</v>
      </c>
      <c r="E367" s="133"/>
      <c r="F367" s="129"/>
      <c r="G367" s="129"/>
      <c r="H367" s="129"/>
      <c r="I367" s="129"/>
      <c r="J367" s="129"/>
      <c r="K367" s="129"/>
      <c r="L367" s="129">
        <v>20</v>
      </c>
      <c r="M367" s="129"/>
      <c r="N367" s="129"/>
      <c r="O367" s="130"/>
      <c r="P367" s="129"/>
      <c r="Q367" s="129"/>
      <c r="R367" s="129"/>
      <c r="S367" s="129"/>
    </row>
    <row r="368" spans="1:19">
      <c r="A368" s="10">
        <f t="shared" si="11"/>
        <v>329</v>
      </c>
      <c r="B368" s="117" t="s">
        <v>708</v>
      </c>
      <c r="C368" s="113" t="s">
        <v>45</v>
      </c>
      <c r="D368" s="129">
        <f t="shared" si="12"/>
        <v>20</v>
      </c>
      <c r="E368" s="133"/>
      <c r="F368" s="129"/>
      <c r="G368" s="129"/>
      <c r="H368" s="129"/>
      <c r="I368" s="129"/>
      <c r="J368" s="129"/>
      <c r="K368" s="129"/>
      <c r="L368" s="129">
        <v>20</v>
      </c>
      <c r="M368" s="129"/>
      <c r="N368" s="129"/>
      <c r="O368" s="130"/>
      <c r="P368" s="129"/>
      <c r="Q368" s="129"/>
      <c r="R368" s="129"/>
      <c r="S368" s="129"/>
    </row>
    <row r="369" spans="1:19">
      <c r="A369" s="10">
        <f t="shared" si="11"/>
        <v>329</v>
      </c>
      <c r="B369" s="117" t="s">
        <v>709</v>
      </c>
      <c r="C369" s="113" t="s">
        <v>45</v>
      </c>
      <c r="D369" s="129">
        <f t="shared" si="12"/>
        <v>20</v>
      </c>
      <c r="E369" s="133"/>
      <c r="F369" s="129"/>
      <c r="G369" s="129"/>
      <c r="H369" s="129"/>
      <c r="I369" s="129"/>
      <c r="J369" s="129"/>
      <c r="K369" s="129"/>
      <c r="L369" s="129">
        <v>20</v>
      </c>
      <c r="M369" s="129"/>
      <c r="N369" s="129"/>
      <c r="O369" s="130"/>
      <c r="P369" s="129"/>
      <c r="Q369" s="129"/>
      <c r="R369" s="129"/>
      <c r="S369" s="129"/>
    </row>
    <row r="370" spans="1:19">
      <c r="A370" s="10">
        <f t="shared" si="11"/>
        <v>329</v>
      </c>
      <c r="B370" s="117" t="s">
        <v>710</v>
      </c>
      <c r="C370" s="113" t="s">
        <v>45</v>
      </c>
      <c r="D370" s="129">
        <f t="shared" si="12"/>
        <v>20</v>
      </c>
      <c r="E370" s="133"/>
      <c r="F370" s="129"/>
      <c r="G370" s="129"/>
      <c r="H370" s="129"/>
      <c r="I370" s="129"/>
      <c r="J370" s="129"/>
      <c r="K370" s="129"/>
      <c r="L370" s="129">
        <v>20</v>
      </c>
      <c r="M370" s="129"/>
      <c r="N370" s="129"/>
      <c r="O370" s="130"/>
      <c r="P370" s="129"/>
      <c r="Q370" s="129"/>
      <c r="R370" s="129"/>
      <c r="S370" s="129"/>
    </row>
    <row r="371" spans="1:19">
      <c r="A371" s="10">
        <f t="shared" si="11"/>
        <v>329</v>
      </c>
      <c r="B371" s="117" t="s">
        <v>711</v>
      </c>
      <c r="C371" s="113" t="s">
        <v>45</v>
      </c>
      <c r="D371" s="129">
        <f t="shared" si="12"/>
        <v>20</v>
      </c>
      <c r="E371" s="133"/>
      <c r="F371" s="129"/>
      <c r="G371" s="129"/>
      <c r="H371" s="129"/>
      <c r="I371" s="129"/>
      <c r="J371" s="129"/>
      <c r="K371" s="129"/>
      <c r="L371" s="129">
        <v>20</v>
      </c>
      <c r="M371" s="129"/>
      <c r="N371" s="129"/>
      <c r="O371" s="130"/>
      <c r="P371" s="129"/>
      <c r="Q371" s="129"/>
      <c r="R371" s="129"/>
      <c r="S371" s="129"/>
    </row>
    <row r="372" spans="1:19">
      <c r="A372" s="10">
        <f t="shared" si="11"/>
        <v>329</v>
      </c>
      <c r="B372" s="117" t="s">
        <v>712</v>
      </c>
      <c r="C372" s="113" t="s">
        <v>45</v>
      </c>
      <c r="D372" s="129">
        <f t="shared" si="12"/>
        <v>20</v>
      </c>
      <c r="E372" s="133"/>
      <c r="F372" s="129"/>
      <c r="G372" s="129"/>
      <c r="H372" s="129"/>
      <c r="I372" s="129"/>
      <c r="J372" s="129"/>
      <c r="K372" s="129"/>
      <c r="L372" s="129">
        <v>20</v>
      </c>
      <c r="M372" s="129"/>
      <c r="N372" s="129"/>
      <c r="O372" s="130"/>
      <c r="P372" s="129"/>
      <c r="Q372" s="129"/>
      <c r="R372" s="129"/>
      <c r="S372" s="129"/>
    </row>
    <row r="373" spans="1:19">
      <c r="A373" s="10">
        <f t="shared" si="11"/>
        <v>329</v>
      </c>
      <c r="B373" s="117" t="s">
        <v>713</v>
      </c>
      <c r="C373" s="113" t="s">
        <v>45</v>
      </c>
      <c r="D373" s="129">
        <f t="shared" si="12"/>
        <v>20</v>
      </c>
      <c r="E373" s="132"/>
      <c r="F373" s="129"/>
      <c r="G373" s="129"/>
      <c r="H373" s="129"/>
      <c r="I373" s="129"/>
      <c r="J373" s="129"/>
      <c r="K373" s="129"/>
      <c r="L373" s="129">
        <v>20</v>
      </c>
      <c r="M373" s="129"/>
      <c r="N373" s="129"/>
      <c r="O373" s="130"/>
      <c r="P373" s="129"/>
      <c r="Q373" s="129"/>
      <c r="R373" s="129"/>
      <c r="S373" s="129"/>
    </row>
    <row r="374" spans="1:19">
      <c r="A374" s="10">
        <f t="shared" si="11"/>
        <v>329</v>
      </c>
      <c r="B374" s="117" t="s">
        <v>714</v>
      </c>
      <c r="C374" s="113" t="s">
        <v>45</v>
      </c>
      <c r="D374" s="129">
        <f t="shared" si="12"/>
        <v>20</v>
      </c>
      <c r="E374" s="132"/>
      <c r="F374" s="129"/>
      <c r="G374" s="129"/>
      <c r="H374" s="129"/>
      <c r="I374" s="129"/>
      <c r="J374" s="129"/>
      <c r="K374" s="129"/>
      <c r="L374" s="129">
        <v>20</v>
      </c>
      <c r="M374" s="129"/>
      <c r="N374" s="129"/>
      <c r="O374" s="130"/>
      <c r="P374" s="129"/>
      <c r="Q374" s="129"/>
      <c r="R374" s="129"/>
      <c r="S374" s="129"/>
    </row>
    <row r="375" spans="1:19">
      <c r="A375" s="10">
        <f t="shared" si="11"/>
        <v>329</v>
      </c>
      <c r="B375" s="117" t="s">
        <v>715</v>
      </c>
      <c r="C375" s="113" t="s">
        <v>45</v>
      </c>
      <c r="D375" s="129">
        <f t="shared" si="12"/>
        <v>20</v>
      </c>
      <c r="E375" s="133"/>
      <c r="F375" s="129"/>
      <c r="G375" s="129"/>
      <c r="H375" s="129"/>
      <c r="I375" s="129"/>
      <c r="J375" s="129"/>
      <c r="K375" s="129"/>
      <c r="L375" s="129">
        <v>20</v>
      </c>
      <c r="M375" s="129"/>
      <c r="N375" s="129"/>
      <c r="O375" s="130"/>
      <c r="P375" s="129"/>
      <c r="Q375" s="129"/>
      <c r="R375" s="129"/>
      <c r="S375" s="129"/>
    </row>
    <row r="376" spans="1:19">
      <c r="A376" s="10">
        <f t="shared" si="11"/>
        <v>329</v>
      </c>
      <c r="B376" s="117" t="s">
        <v>716</v>
      </c>
      <c r="C376" s="113" t="s">
        <v>45</v>
      </c>
      <c r="D376" s="129">
        <f t="shared" si="12"/>
        <v>20</v>
      </c>
      <c r="E376" s="133"/>
      <c r="F376" s="129"/>
      <c r="G376" s="129"/>
      <c r="H376" s="129"/>
      <c r="I376" s="129"/>
      <c r="J376" s="129"/>
      <c r="K376" s="129"/>
      <c r="L376" s="129">
        <v>20</v>
      </c>
      <c r="M376" s="129"/>
      <c r="N376" s="129"/>
      <c r="O376" s="130"/>
      <c r="P376" s="129"/>
      <c r="Q376" s="129"/>
      <c r="R376" s="129"/>
      <c r="S376" s="129"/>
    </row>
    <row r="377" spans="1:19">
      <c r="A377" s="10">
        <f t="shared" si="11"/>
        <v>329</v>
      </c>
      <c r="B377" s="113" t="s">
        <v>915</v>
      </c>
      <c r="C377" s="113" t="s">
        <v>20</v>
      </c>
      <c r="D377" s="129">
        <f t="shared" si="12"/>
        <v>20</v>
      </c>
      <c r="E377" s="133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>
        <v>10</v>
      </c>
      <c r="P377" s="129">
        <v>10</v>
      </c>
      <c r="Q377" s="129"/>
      <c r="R377" s="129"/>
      <c r="S377" s="129"/>
    </row>
    <row r="378" spans="1:19">
      <c r="A378" s="10">
        <f t="shared" si="11"/>
        <v>329</v>
      </c>
      <c r="B378" s="113" t="s">
        <v>917</v>
      </c>
      <c r="C378" s="113" t="s">
        <v>20</v>
      </c>
      <c r="D378" s="129">
        <f t="shared" si="12"/>
        <v>20</v>
      </c>
      <c r="E378" s="133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>
        <v>10</v>
      </c>
      <c r="P378" s="129">
        <v>10</v>
      </c>
      <c r="Q378" s="129"/>
      <c r="R378" s="129"/>
      <c r="S378" s="129"/>
    </row>
    <row r="379" spans="1:19">
      <c r="A379" s="10">
        <f t="shared" si="11"/>
        <v>329</v>
      </c>
      <c r="B379" s="112" t="s">
        <v>1021</v>
      </c>
      <c r="C379" s="125" t="s">
        <v>20</v>
      </c>
      <c r="D379" s="129">
        <f t="shared" si="12"/>
        <v>20</v>
      </c>
      <c r="E379" s="133"/>
      <c r="F379" s="129"/>
      <c r="G379" s="129"/>
      <c r="H379" s="129"/>
      <c r="I379" s="129"/>
      <c r="J379" s="129"/>
      <c r="K379" s="129"/>
      <c r="L379" s="129"/>
      <c r="M379" s="129"/>
      <c r="N379" s="129"/>
      <c r="O379" s="130"/>
      <c r="P379" s="129">
        <v>20</v>
      </c>
      <c r="Q379" s="129"/>
      <c r="R379" s="129"/>
      <c r="S379" s="129"/>
    </row>
    <row r="380" spans="1:19">
      <c r="A380" s="10">
        <f t="shared" si="11"/>
        <v>329</v>
      </c>
      <c r="B380" s="112" t="s">
        <v>1022</v>
      </c>
      <c r="C380" s="121" t="s">
        <v>20</v>
      </c>
      <c r="D380" s="129">
        <f t="shared" si="12"/>
        <v>20</v>
      </c>
      <c r="E380" s="133"/>
      <c r="F380" s="129"/>
      <c r="G380" s="129"/>
      <c r="H380" s="129"/>
      <c r="I380" s="129"/>
      <c r="J380" s="129"/>
      <c r="K380" s="129"/>
      <c r="L380" s="129"/>
      <c r="M380" s="129"/>
      <c r="N380" s="129"/>
      <c r="O380" s="130"/>
      <c r="P380" s="129">
        <v>20</v>
      </c>
      <c r="Q380" s="129"/>
      <c r="R380" s="129"/>
      <c r="S380" s="129"/>
    </row>
    <row r="381" spans="1:19">
      <c r="A381" s="10">
        <f t="shared" si="11"/>
        <v>329</v>
      </c>
      <c r="B381" s="112" t="s">
        <v>1023</v>
      </c>
      <c r="C381" s="125" t="s">
        <v>20</v>
      </c>
      <c r="D381" s="129">
        <f t="shared" si="12"/>
        <v>20</v>
      </c>
      <c r="E381" s="133"/>
      <c r="F381" s="129"/>
      <c r="G381" s="129"/>
      <c r="H381" s="129"/>
      <c r="I381" s="129"/>
      <c r="J381" s="129"/>
      <c r="K381" s="129"/>
      <c r="L381" s="129"/>
      <c r="M381" s="129"/>
      <c r="N381" s="129"/>
      <c r="O381" s="130"/>
      <c r="P381" s="129">
        <v>20</v>
      </c>
      <c r="Q381" s="129"/>
      <c r="R381" s="129"/>
      <c r="S381" s="129"/>
    </row>
    <row r="382" spans="1:19">
      <c r="A382" s="10">
        <f t="shared" si="11"/>
        <v>329</v>
      </c>
      <c r="B382" s="112" t="s">
        <v>271</v>
      </c>
      <c r="C382" s="121" t="s">
        <v>20</v>
      </c>
      <c r="D382" s="129">
        <f t="shared" si="12"/>
        <v>20</v>
      </c>
      <c r="E382" s="133"/>
      <c r="F382" s="129"/>
      <c r="G382" s="129"/>
      <c r="H382" s="129"/>
      <c r="I382" s="129"/>
      <c r="J382" s="129"/>
      <c r="K382" s="129"/>
      <c r="L382" s="129"/>
      <c r="M382" s="129"/>
      <c r="N382" s="129"/>
      <c r="O382" s="130"/>
      <c r="P382" s="129">
        <v>20</v>
      </c>
      <c r="Q382" s="129"/>
      <c r="R382" s="129"/>
      <c r="S382" s="129"/>
    </row>
    <row r="383" spans="1:19">
      <c r="A383" s="10">
        <f t="shared" si="11"/>
        <v>329</v>
      </c>
      <c r="B383" s="112" t="s">
        <v>1024</v>
      </c>
      <c r="C383" s="125" t="s">
        <v>20</v>
      </c>
      <c r="D383" s="129">
        <f t="shared" si="12"/>
        <v>20</v>
      </c>
      <c r="E383" s="133"/>
      <c r="F383" s="129"/>
      <c r="G383" s="129"/>
      <c r="H383" s="129"/>
      <c r="I383" s="129"/>
      <c r="J383" s="129"/>
      <c r="K383" s="129"/>
      <c r="L383" s="129"/>
      <c r="M383" s="129"/>
      <c r="N383" s="129"/>
      <c r="O383" s="130"/>
      <c r="P383" s="129">
        <v>20</v>
      </c>
      <c r="Q383" s="129"/>
      <c r="R383" s="129"/>
      <c r="S383" s="129"/>
    </row>
    <row r="384" spans="1:19">
      <c r="A384" s="10">
        <f t="shared" si="11"/>
        <v>329</v>
      </c>
      <c r="B384" s="112" t="s">
        <v>1025</v>
      </c>
      <c r="C384" s="121" t="s">
        <v>20</v>
      </c>
      <c r="D384" s="129">
        <f t="shared" si="12"/>
        <v>20</v>
      </c>
      <c r="E384" s="133"/>
      <c r="F384" s="129"/>
      <c r="G384" s="129"/>
      <c r="H384" s="129"/>
      <c r="I384" s="129"/>
      <c r="J384" s="129"/>
      <c r="K384" s="129"/>
      <c r="L384" s="129"/>
      <c r="M384" s="129"/>
      <c r="N384" s="129"/>
      <c r="O384" s="130"/>
      <c r="P384" s="129">
        <v>20</v>
      </c>
      <c r="Q384" s="129"/>
      <c r="R384" s="129"/>
      <c r="S384" s="129"/>
    </row>
    <row r="385" spans="1:19">
      <c r="A385" s="10">
        <f t="shared" si="11"/>
        <v>329</v>
      </c>
      <c r="B385" s="112" t="s">
        <v>1026</v>
      </c>
      <c r="C385" s="125" t="s">
        <v>20</v>
      </c>
      <c r="D385" s="129">
        <f t="shared" si="12"/>
        <v>20</v>
      </c>
      <c r="E385" s="133"/>
      <c r="F385" s="129"/>
      <c r="G385" s="129"/>
      <c r="H385" s="129"/>
      <c r="I385" s="129"/>
      <c r="J385" s="129"/>
      <c r="K385" s="129"/>
      <c r="L385" s="129"/>
      <c r="M385" s="129"/>
      <c r="N385" s="129"/>
      <c r="O385" s="130"/>
      <c r="P385" s="129">
        <v>20</v>
      </c>
      <c r="Q385" s="129"/>
      <c r="R385" s="129"/>
      <c r="S385" s="129"/>
    </row>
    <row r="386" spans="1:19">
      <c r="A386" s="10">
        <f t="shared" si="11"/>
        <v>329</v>
      </c>
      <c r="B386" s="112" t="s">
        <v>1027</v>
      </c>
      <c r="C386" s="121" t="s">
        <v>20</v>
      </c>
      <c r="D386" s="129">
        <f t="shared" si="12"/>
        <v>20</v>
      </c>
      <c r="E386" s="133"/>
      <c r="F386" s="129"/>
      <c r="G386" s="129"/>
      <c r="H386" s="129"/>
      <c r="I386" s="129"/>
      <c r="J386" s="129"/>
      <c r="K386" s="129"/>
      <c r="L386" s="129"/>
      <c r="M386" s="129"/>
      <c r="N386" s="129"/>
      <c r="O386" s="130"/>
      <c r="P386" s="129">
        <v>20</v>
      </c>
      <c r="Q386" s="129"/>
      <c r="R386" s="129"/>
      <c r="S386" s="129"/>
    </row>
    <row r="387" spans="1:19">
      <c r="A387" s="10">
        <f t="shared" si="11"/>
        <v>329</v>
      </c>
      <c r="B387" s="112" t="s">
        <v>1028</v>
      </c>
      <c r="C387" s="125" t="s">
        <v>20</v>
      </c>
      <c r="D387" s="129">
        <f t="shared" si="12"/>
        <v>20</v>
      </c>
      <c r="E387" s="133"/>
      <c r="F387" s="129"/>
      <c r="G387" s="129"/>
      <c r="H387" s="129"/>
      <c r="I387" s="129"/>
      <c r="J387" s="129"/>
      <c r="K387" s="129"/>
      <c r="L387" s="129"/>
      <c r="M387" s="129"/>
      <c r="N387" s="129"/>
      <c r="O387" s="130"/>
      <c r="P387" s="129">
        <v>20</v>
      </c>
      <c r="Q387" s="129"/>
      <c r="R387" s="129"/>
      <c r="S387" s="129"/>
    </row>
    <row r="388" spans="1:19">
      <c r="A388" s="10">
        <f t="shared" si="11"/>
        <v>329</v>
      </c>
      <c r="B388" s="112" t="s">
        <v>1029</v>
      </c>
      <c r="C388" s="121" t="s">
        <v>20</v>
      </c>
      <c r="D388" s="129">
        <f t="shared" si="12"/>
        <v>20</v>
      </c>
      <c r="E388" s="133"/>
      <c r="F388" s="129"/>
      <c r="G388" s="129"/>
      <c r="H388" s="129"/>
      <c r="I388" s="129"/>
      <c r="J388" s="129"/>
      <c r="K388" s="129"/>
      <c r="L388" s="129"/>
      <c r="M388" s="129"/>
      <c r="N388" s="129"/>
      <c r="O388" s="130"/>
      <c r="P388" s="129">
        <v>20</v>
      </c>
      <c r="Q388" s="129"/>
      <c r="R388" s="129"/>
      <c r="S388" s="129"/>
    </row>
    <row r="389" spans="1:19">
      <c r="A389" s="10">
        <f t="shared" ref="A389:A452" si="13">RANK(D389,$D$5:$D$606,0)</f>
        <v>329</v>
      </c>
      <c r="B389" s="112" t="s">
        <v>1030</v>
      </c>
      <c r="C389" s="125" t="s">
        <v>20</v>
      </c>
      <c r="D389" s="129">
        <f t="shared" ref="D389:D452" si="14">SUM(E389:AA389)</f>
        <v>20</v>
      </c>
      <c r="E389" s="133"/>
      <c r="F389" s="129"/>
      <c r="G389" s="129"/>
      <c r="H389" s="129"/>
      <c r="I389" s="129"/>
      <c r="J389" s="129"/>
      <c r="K389" s="129"/>
      <c r="L389" s="129"/>
      <c r="M389" s="129"/>
      <c r="N389" s="129"/>
      <c r="O389" s="130"/>
      <c r="P389" s="129">
        <v>20</v>
      </c>
      <c r="Q389" s="129"/>
      <c r="R389" s="129"/>
      <c r="S389" s="129"/>
    </row>
    <row r="390" spans="1:19">
      <c r="A390" s="10">
        <f t="shared" si="13"/>
        <v>329</v>
      </c>
      <c r="B390" s="112" t="s">
        <v>1031</v>
      </c>
      <c r="C390" s="121" t="s">
        <v>20</v>
      </c>
      <c r="D390" s="129">
        <f t="shared" si="14"/>
        <v>20</v>
      </c>
      <c r="E390" s="133"/>
      <c r="F390" s="129"/>
      <c r="G390" s="129"/>
      <c r="H390" s="129"/>
      <c r="I390" s="129"/>
      <c r="J390" s="129"/>
      <c r="K390" s="129"/>
      <c r="L390" s="129"/>
      <c r="M390" s="129"/>
      <c r="N390" s="129"/>
      <c r="O390" s="130"/>
      <c r="P390" s="129">
        <v>20</v>
      </c>
      <c r="Q390" s="129"/>
      <c r="R390" s="129"/>
      <c r="S390" s="129"/>
    </row>
    <row r="391" spans="1:19">
      <c r="A391" s="10">
        <f t="shared" si="13"/>
        <v>329</v>
      </c>
      <c r="B391" s="112" t="s">
        <v>1032</v>
      </c>
      <c r="C391" s="125" t="s">
        <v>20</v>
      </c>
      <c r="D391" s="129">
        <f t="shared" si="14"/>
        <v>20</v>
      </c>
      <c r="E391" s="133"/>
      <c r="F391" s="129"/>
      <c r="G391" s="129"/>
      <c r="H391" s="129"/>
      <c r="I391" s="129"/>
      <c r="J391" s="129"/>
      <c r="K391" s="129"/>
      <c r="L391" s="129"/>
      <c r="M391" s="129"/>
      <c r="N391" s="129"/>
      <c r="O391" s="130"/>
      <c r="P391" s="129">
        <v>20</v>
      </c>
      <c r="Q391" s="129"/>
      <c r="R391" s="129"/>
      <c r="S391" s="129"/>
    </row>
    <row r="392" spans="1:19">
      <c r="A392" s="10">
        <f t="shared" si="13"/>
        <v>329</v>
      </c>
      <c r="B392" s="112" t="s">
        <v>1033</v>
      </c>
      <c r="C392" s="121" t="s">
        <v>20</v>
      </c>
      <c r="D392" s="129">
        <f t="shared" si="14"/>
        <v>20</v>
      </c>
      <c r="E392" s="133"/>
      <c r="F392" s="129"/>
      <c r="G392" s="129"/>
      <c r="H392" s="129"/>
      <c r="I392" s="129"/>
      <c r="J392" s="129"/>
      <c r="K392" s="129"/>
      <c r="L392" s="129"/>
      <c r="M392" s="129"/>
      <c r="N392" s="129"/>
      <c r="O392" s="130"/>
      <c r="P392" s="129">
        <v>20</v>
      </c>
      <c r="Q392" s="129"/>
      <c r="R392" s="129"/>
      <c r="S392" s="129"/>
    </row>
    <row r="393" spans="1:19">
      <c r="A393" s="10">
        <f t="shared" si="13"/>
        <v>329</v>
      </c>
      <c r="B393" s="112" t="s">
        <v>1034</v>
      </c>
      <c r="C393" s="125" t="s">
        <v>20</v>
      </c>
      <c r="D393" s="129">
        <f t="shared" si="14"/>
        <v>20</v>
      </c>
      <c r="E393" s="133"/>
      <c r="F393" s="129"/>
      <c r="G393" s="129"/>
      <c r="H393" s="129"/>
      <c r="I393" s="129"/>
      <c r="J393" s="129"/>
      <c r="K393" s="129"/>
      <c r="L393" s="129"/>
      <c r="M393" s="129"/>
      <c r="N393" s="129"/>
      <c r="O393" s="130"/>
      <c r="P393" s="129">
        <v>20</v>
      </c>
      <c r="Q393" s="129"/>
      <c r="R393" s="129"/>
      <c r="S393" s="129"/>
    </row>
    <row r="394" spans="1:19">
      <c r="A394" s="10">
        <f t="shared" si="13"/>
        <v>329</v>
      </c>
      <c r="B394" s="112" t="s">
        <v>1035</v>
      </c>
      <c r="C394" s="121" t="s">
        <v>20</v>
      </c>
      <c r="D394" s="129">
        <f t="shared" si="14"/>
        <v>20</v>
      </c>
      <c r="E394" s="133"/>
      <c r="F394" s="129"/>
      <c r="G394" s="129"/>
      <c r="H394" s="129"/>
      <c r="I394" s="129"/>
      <c r="J394" s="129"/>
      <c r="K394" s="129"/>
      <c r="L394" s="129"/>
      <c r="M394" s="129"/>
      <c r="N394" s="129"/>
      <c r="O394" s="130"/>
      <c r="P394" s="129">
        <v>20</v>
      </c>
      <c r="Q394" s="129"/>
      <c r="R394" s="129"/>
      <c r="S394" s="129"/>
    </row>
    <row r="395" spans="1:19">
      <c r="A395" s="10">
        <f t="shared" si="13"/>
        <v>329</v>
      </c>
      <c r="B395" s="93" t="s">
        <v>1197</v>
      </c>
      <c r="C395" s="93" t="s">
        <v>1183</v>
      </c>
      <c r="D395" s="129">
        <f t="shared" si="14"/>
        <v>20</v>
      </c>
      <c r="E395" s="133"/>
      <c r="F395" s="129"/>
      <c r="G395" s="129"/>
      <c r="H395" s="129"/>
      <c r="I395" s="129"/>
      <c r="J395" s="129"/>
      <c r="K395" s="129"/>
      <c r="L395" s="129"/>
      <c r="M395" s="129"/>
      <c r="N395" s="129"/>
      <c r="O395" s="130"/>
      <c r="P395" s="129"/>
      <c r="Q395" s="129"/>
      <c r="R395" s="129">
        <v>20</v>
      </c>
      <c r="S395" s="129"/>
    </row>
    <row r="396" spans="1:19">
      <c r="A396" s="10">
        <f t="shared" si="13"/>
        <v>329</v>
      </c>
      <c r="B396" s="93" t="s">
        <v>1198</v>
      </c>
      <c r="C396" s="93" t="s">
        <v>1183</v>
      </c>
      <c r="D396" s="129">
        <f t="shared" si="14"/>
        <v>20</v>
      </c>
      <c r="E396" s="132"/>
      <c r="F396" s="129"/>
      <c r="G396" s="129"/>
      <c r="H396" s="129"/>
      <c r="I396" s="129"/>
      <c r="J396" s="129"/>
      <c r="K396" s="129"/>
      <c r="L396" s="129"/>
      <c r="M396" s="129"/>
      <c r="N396" s="129"/>
      <c r="O396" s="130"/>
      <c r="P396" s="129"/>
      <c r="Q396" s="129"/>
      <c r="R396" s="129">
        <v>20</v>
      </c>
      <c r="S396" s="129"/>
    </row>
    <row r="397" spans="1:19">
      <c r="A397" s="10">
        <f t="shared" si="13"/>
        <v>329</v>
      </c>
      <c r="B397" s="93" t="s">
        <v>1199</v>
      </c>
      <c r="C397" s="93" t="s">
        <v>50</v>
      </c>
      <c r="D397" s="129">
        <f t="shared" si="14"/>
        <v>20</v>
      </c>
      <c r="E397" s="133"/>
      <c r="F397" s="129"/>
      <c r="G397" s="129"/>
      <c r="H397" s="129"/>
      <c r="I397" s="129"/>
      <c r="J397" s="129"/>
      <c r="K397" s="129"/>
      <c r="L397" s="129"/>
      <c r="M397" s="129"/>
      <c r="N397" s="129"/>
      <c r="O397" s="130"/>
      <c r="P397" s="129"/>
      <c r="Q397" s="129"/>
      <c r="R397" s="129">
        <v>20</v>
      </c>
      <c r="S397" s="129"/>
    </row>
    <row r="398" spans="1:19">
      <c r="A398" s="10">
        <f t="shared" si="13"/>
        <v>329</v>
      </c>
      <c r="B398" s="93" t="s">
        <v>1200</v>
      </c>
      <c r="C398" s="93" t="s">
        <v>50</v>
      </c>
      <c r="D398" s="129">
        <f t="shared" si="14"/>
        <v>20</v>
      </c>
      <c r="E398" s="133"/>
      <c r="F398" s="129"/>
      <c r="G398" s="129"/>
      <c r="H398" s="129"/>
      <c r="I398" s="129"/>
      <c r="J398" s="129"/>
      <c r="K398" s="129"/>
      <c r="L398" s="129"/>
      <c r="M398" s="129"/>
      <c r="N398" s="129"/>
      <c r="O398" s="130"/>
      <c r="P398" s="129"/>
      <c r="Q398" s="129"/>
      <c r="R398" s="129">
        <v>20</v>
      </c>
      <c r="S398" s="129"/>
    </row>
    <row r="399" spans="1:19">
      <c r="A399" s="10">
        <f t="shared" si="13"/>
        <v>329</v>
      </c>
      <c r="B399" s="93" t="s">
        <v>1201</v>
      </c>
      <c r="C399" s="93" t="s">
        <v>42</v>
      </c>
      <c r="D399" s="129">
        <f t="shared" si="14"/>
        <v>20</v>
      </c>
      <c r="E399" s="133"/>
      <c r="F399" s="129"/>
      <c r="G399" s="129"/>
      <c r="H399" s="129"/>
      <c r="I399" s="129"/>
      <c r="J399" s="129"/>
      <c r="K399" s="129"/>
      <c r="L399" s="129"/>
      <c r="M399" s="129"/>
      <c r="N399" s="129"/>
      <c r="O399" s="130"/>
      <c r="P399" s="129"/>
      <c r="Q399" s="129"/>
      <c r="R399" s="129">
        <v>20</v>
      </c>
      <c r="S399" s="129"/>
    </row>
    <row r="400" spans="1:19">
      <c r="A400" s="10">
        <f t="shared" si="13"/>
        <v>329</v>
      </c>
      <c r="B400" s="93" t="s">
        <v>1202</v>
      </c>
      <c r="C400" s="93" t="s">
        <v>50</v>
      </c>
      <c r="D400" s="129">
        <f t="shared" si="14"/>
        <v>20</v>
      </c>
      <c r="E400" s="133"/>
      <c r="F400" s="129"/>
      <c r="G400" s="129"/>
      <c r="H400" s="129"/>
      <c r="I400" s="129"/>
      <c r="J400" s="129"/>
      <c r="K400" s="129"/>
      <c r="L400" s="129"/>
      <c r="M400" s="129"/>
      <c r="N400" s="129"/>
      <c r="O400" s="130"/>
      <c r="P400" s="129"/>
      <c r="Q400" s="129"/>
      <c r="R400" s="129">
        <v>20</v>
      </c>
      <c r="S400" s="129"/>
    </row>
    <row r="401" spans="1:19">
      <c r="A401" s="10">
        <f t="shared" si="13"/>
        <v>329</v>
      </c>
      <c r="B401" s="93" t="s">
        <v>1203</v>
      </c>
      <c r="C401" s="93" t="s">
        <v>50</v>
      </c>
      <c r="D401" s="129">
        <f t="shared" si="14"/>
        <v>20</v>
      </c>
      <c r="E401" s="133"/>
      <c r="F401" s="129"/>
      <c r="G401" s="129"/>
      <c r="H401" s="129"/>
      <c r="I401" s="129"/>
      <c r="J401" s="129"/>
      <c r="K401" s="129"/>
      <c r="L401" s="129"/>
      <c r="M401" s="129"/>
      <c r="N401" s="129"/>
      <c r="O401" s="130"/>
      <c r="P401" s="129"/>
      <c r="Q401" s="129"/>
      <c r="R401" s="129">
        <v>20</v>
      </c>
      <c r="S401" s="129"/>
    </row>
    <row r="402" spans="1:19">
      <c r="A402" s="10">
        <f t="shared" si="13"/>
        <v>329</v>
      </c>
      <c r="B402" s="93" t="s">
        <v>1204</v>
      </c>
      <c r="C402" s="93" t="s">
        <v>50</v>
      </c>
      <c r="D402" s="129">
        <f t="shared" si="14"/>
        <v>20</v>
      </c>
      <c r="E402" s="133"/>
      <c r="F402" s="129"/>
      <c r="G402" s="129"/>
      <c r="H402" s="129"/>
      <c r="I402" s="129"/>
      <c r="J402" s="129"/>
      <c r="K402" s="129"/>
      <c r="L402" s="129"/>
      <c r="M402" s="129"/>
      <c r="N402" s="129"/>
      <c r="O402" s="130"/>
      <c r="P402" s="129"/>
      <c r="Q402" s="129"/>
      <c r="R402" s="129">
        <v>20</v>
      </c>
      <c r="S402" s="129"/>
    </row>
    <row r="403" spans="1:19">
      <c r="A403" s="10">
        <f t="shared" si="13"/>
        <v>329</v>
      </c>
      <c r="B403" s="93" t="s">
        <v>1205</v>
      </c>
      <c r="C403" s="93" t="s">
        <v>50</v>
      </c>
      <c r="D403" s="129">
        <f t="shared" si="14"/>
        <v>20</v>
      </c>
      <c r="E403" s="133"/>
      <c r="F403" s="129"/>
      <c r="G403" s="129"/>
      <c r="H403" s="129"/>
      <c r="I403" s="129"/>
      <c r="J403" s="129"/>
      <c r="K403" s="129"/>
      <c r="L403" s="129"/>
      <c r="M403" s="129"/>
      <c r="N403" s="129"/>
      <c r="O403" s="130"/>
      <c r="P403" s="129"/>
      <c r="Q403" s="129"/>
      <c r="R403" s="129">
        <v>20</v>
      </c>
      <c r="S403" s="129"/>
    </row>
    <row r="404" spans="1:19">
      <c r="A404" s="10">
        <f t="shared" si="13"/>
        <v>329</v>
      </c>
      <c r="B404" s="93" t="s">
        <v>1206</v>
      </c>
      <c r="C404" s="93" t="s">
        <v>50</v>
      </c>
      <c r="D404" s="129">
        <f t="shared" si="14"/>
        <v>20</v>
      </c>
      <c r="E404" s="133"/>
      <c r="F404" s="129"/>
      <c r="G404" s="129"/>
      <c r="H404" s="129"/>
      <c r="I404" s="129"/>
      <c r="J404" s="129"/>
      <c r="K404" s="129"/>
      <c r="L404" s="129"/>
      <c r="M404" s="129"/>
      <c r="N404" s="129"/>
      <c r="O404" s="130"/>
      <c r="P404" s="129"/>
      <c r="Q404" s="129"/>
      <c r="R404" s="129">
        <v>20</v>
      </c>
      <c r="S404" s="129"/>
    </row>
    <row r="405" spans="1:19">
      <c r="A405" s="10">
        <f t="shared" si="13"/>
        <v>329</v>
      </c>
      <c r="B405" s="93" t="s">
        <v>1207</v>
      </c>
      <c r="C405" s="93" t="s">
        <v>50</v>
      </c>
      <c r="D405" s="129">
        <f t="shared" si="14"/>
        <v>20</v>
      </c>
      <c r="E405" s="133"/>
      <c r="F405" s="129"/>
      <c r="G405" s="129"/>
      <c r="H405" s="129"/>
      <c r="I405" s="129"/>
      <c r="J405" s="129"/>
      <c r="K405" s="129"/>
      <c r="L405" s="129"/>
      <c r="M405" s="129"/>
      <c r="N405" s="129"/>
      <c r="O405" s="130"/>
      <c r="P405" s="129"/>
      <c r="Q405" s="129"/>
      <c r="R405" s="129">
        <v>20</v>
      </c>
      <c r="S405" s="129"/>
    </row>
    <row r="406" spans="1:19">
      <c r="A406" s="10">
        <f t="shared" si="13"/>
        <v>329</v>
      </c>
      <c r="B406" s="93" t="s">
        <v>1208</v>
      </c>
      <c r="C406" s="93" t="s">
        <v>50</v>
      </c>
      <c r="D406" s="129">
        <f t="shared" si="14"/>
        <v>20</v>
      </c>
      <c r="E406" s="133"/>
      <c r="F406" s="129"/>
      <c r="G406" s="129"/>
      <c r="H406" s="129"/>
      <c r="I406" s="129"/>
      <c r="J406" s="129"/>
      <c r="K406" s="129"/>
      <c r="L406" s="129"/>
      <c r="M406" s="129"/>
      <c r="N406" s="129"/>
      <c r="O406" s="130"/>
      <c r="P406" s="129"/>
      <c r="Q406" s="129"/>
      <c r="R406" s="129">
        <v>20</v>
      </c>
      <c r="S406" s="129"/>
    </row>
    <row r="407" spans="1:19">
      <c r="A407" s="10">
        <f t="shared" si="13"/>
        <v>329</v>
      </c>
      <c r="B407" s="93" t="s">
        <v>1209</v>
      </c>
      <c r="C407" s="93" t="s">
        <v>50</v>
      </c>
      <c r="D407" s="129">
        <f t="shared" si="14"/>
        <v>20</v>
      </c>
      <c r="E407" s="133"/>
      <c r="F407" s="129"/>
      <c r="G407" s="129"/>
      <c r="H407" s="129"/>
      <c r="I407" s="129"/>
      <c r="J407" s="129"/>
      <c r="K407" s="129"/>
      <c r="L407" s="129"/>
      <c r="M407" s="129"/>
      <c r="N407" s="129"/>
      <c r="O407" s="130"/>
      <c r="P407" s="129"/>
      <c r="Q407" s="129"/>
      <c r="R407" s="129">
        <v>20</v>
      </c>
      <c r="S407" s="129"/>
    </row>
    <row r="408" spans="1:19">
      <c r="A408" s="10">
        <f t="shared" si="13"/>
        <v>329</v>
      </c>
      <c r="B408" s="93" t="s">
        <v>1210</v>
      </c>
      <c r="C408" s="93" t="s">
        <v>50</v>
      </c>
      <c r="D408" s="129">
        <f t="shared" si="14"/>
        <v>20</v>
      </c>
      <c r="E408" s="133"/>
      <c r="F408" s="129"/>
      <c r="G408" s="129"/>
      <c r="H408" s="129"/>
      <c r="I408" s="129"/>
      <c r="J408" s="129"/>
      <c r="K408" s="129"/>
      <c r="L408" s="129"/>
      <c r="M408" s="129"/>
      <c r="N408" s="129"/>
      <c r="O408" s="130"/>
      <c r="P408" s="129"/>
      <c r="Q408" s="129"/>
      <c r="R408" s="129">
        <v>20</v>
      </c>
      <c r="S408" s="129"/>
    </row>
    <row r="409" spans="1:19">
      <c r="A409" s="10">
        <f t="shared" si="13"/>
        <v>329</v>
      </c>
      <c r="B409" s="93" t="s">
        <v>1211</v>
      </c>
      <c r="C409" s="93" t="s">
        <v>50</v>
      </c>
      <c r="D409" s="129">
        <f t="shared" si="14"/>
        <v>20</v>
      </c>
      <c r="E409" s="133"/>
      <c r="F409" s="129"/>
      <c r="G409" s="129"/>
      <c r="H409" s="129"/>
      <c r="I409" s="129"/>
      <c r="J409" s="129"/>
      <c r="K409" s="129"/>
      <c r="L409" s="129"/>
      <c r="M409" s="129"/>
      <c r="N409" s="129"/>
      <c r="O409" s="130"/>
      <c r="P409" s="129"/>
      <c r="Q409" s="129"/>
      <c r="R409" s="129">
        <v>20</v>
      </c>
      <c r="S409" s="129"/>
    </row>
    <row r="410" spans="1:19">
      <c r="A410" s="10">
        <f t="shared" si="13"/>
        <v>329</v>
      </c>
      <c r="B410" s="93" t="s">
        <v>1212</v>
      </c>
      <c r="C410" s="93" t="s">
        <v>50</v>
      </c>
      <c r="D410" s="129">
        <f t="shared" si="14"/>
        <v>20</v>
      </c>
      <c r="E410" s="133"/>
      <c r="F410" s="129"/>
      <c r="G410" s="129"/>
      <c r="H410" s="129"/>
      <c r="I410" s="129"/>
      <c r="J410" s="129"/>
      <c r="K410" s="129"/>
      <c r="L410" s="129"/>
      <c r="M410" s="129"/>
      <c r="N410" s="129"/>
      <c r="O410" s="130"/>
      <c r="P410" s="129"/>
      <c r="Q410" s="129"/>
      <c r="R410" s="129">
        <v>20</v>
      </c>
      <c r="S410" s="129"/>
    </row>
    <row r="411" spans="1:19">
      <c r="A411" s="10">
        <f t="shared" si="13"/>
        <v>407</v>
      </c>
      <c r="B411" s="113" t="s">
        <v>596</v>
      </c>
      <c r="C411" s="113" t="s">
        <v>20</v>
      </c>
      <c r="D411" s="129">
        <f t="shared" si="14"/>
        <v>15</v>
      </c>
      <c r="E411" s="133"/>
      <c r="F411" s="129"/>
      <c r="G411" s="129"/>
      <c r="H411" s="129"/>
      <c r="I411" s="129"/>
      <c r="J411" s="129">
        <v>15</v>
      </c>
      <c r="K411" s="129"/>
      <c r="L411" s="129"/>
      <c r="M411" s="129"/>
      <c r="N411" s="129"/>
      <c r="O411" s="130"/>
      <c r="P411" s="129"/>
      <c r="Q411" s="129"/>
      <c r="R411" s="129"/>
      <c r="S411" s="129"/>
    </row>
    <row r="412" spans="1:19">
      <c r="A412" s="10">
        <f t="shared" si="13"/>
        <v>407</v>
      </c>
      <c r="B412" s="113" t="s">
        <v>597</v>
      </c>
      <c r="C412" s="113" t="s">
        <v>20</v>
      </c>
      <c r="D412" s="129">
        <f t="shared" si="14"/>
        <v>15</v>
      </c>
      <c r="E412" s="133"/>
      <c r="F412" s="129"/>
      <c r="G412" s="129"/>
      <c r="H412" s="129"/>
      <c r="I412" s="129"/>
      <c r="J412" s="129">
        <v>15</v>
      </c>
      <c r="K412" s="129"/>
      <c r="L412" s="129"/>
      <c r="M412" s="129"/>
      <c r="N412" s="129"/>
      <c r="O412" s="130"/>
      <c r="P412" s="129"/>
      <c r="Q412" s="129"/>
      <c r="R412" s="129"/>
      <c r="S412" s="129"/>
    </row>
    <row r="413" spans="1:19">
      <c r="A413" s="10">
        <f t="shared" si="13"/>
        <v>407</v>
      </c>
      <c r="B413" s="113" t="s">
        <v>598</v>
      </c>
      <c r="C413" s="113" t="s">
        <v>20</v>
      </c>
      <c r="D413" s="129">
        <f t="shared" si="14"/>
        <v>15</v>
      </c>
      <c r="E413" s="133"/>
      <c r="F413" s="129"/>
      <c r="G413" s="129"/>
      <c r="H413" s="129"/>
      <c r="I413" s="129"/>
      <c r="J413" s="129">
        <v>15</v>
      </c>
      <c r="K413" s="129"/>
      <c r="L413" s="129"/>
      <c r="M413" s="129"/>
      <c r="N413" s="129"/>
      <c r="O413" s="130"/>
      <c r="P413" s="129"/>
      <c r="Q413" s="129"/>
      <c r="R413" s="129"/>
      <c r="S413" s="129"/>
    </row>
    <row r="414" spans="1:19">
      <c r="A414" s="10">
        <f t="shared" si="13"/>
        <v>407</v>
      </c>
      <c r="B414" s="113" t="s">
        <v>599</v>
      </c>
      <c r="C414" s="113" t="s">
        <v>20</v>
      </c>
      <c r="D414" s="129">
        <f t="shared" si="14"/>
        <v>15</v>
      </c>
      <c r="E414" s="133"/>
      <c r="F414" s="129"/>
      <c r="G414" s="129"/>
      <c r="H414" s="129"/>
      <c r="I414" s="129"/>
      <c r="J414" s="129">
        <v>15</v>
      </c>
      <c r="K414" s="129"/>
      <c r="L414" s="129"/>
      <c r="M414" s="129"/>
      <c r="N414" s="129"/>
      <c r="O414" s="130"/>
      <c r="P414" s="129"/>
      <c r="Q414" s="129"/>
      <c r="R414" s="129"/>
      <c r="S414" s="129"/>
    </row>
    <row r="415" spans="1:19">
      <c r="A415" s="10">
        <f t="shared" si="13"/>
        <v>407</v>
      </c>
      <c r="B415" s="113" t="s">
        <v>600</v>
      </c>
      <c r="C415" s="113" t="s">
        <v>20</v>
      </c>
      <c r="D415" s="129">
        <f t="shared" si="14"/>
        <v>15</v>
      </c>
      <c r="E415" s="133"/>
      <c r="F415" s="129"/>
      <c r="G415" s="129"/>
      <c r="H415" s="129"/>
      <c r="I415" s="129"/>
      <c r="J415" s="129">
        <v>15</v>
      </c>
      <c r="K415" s="129"/>
      <c r="L415" s="129"/>
      <c r="M415" s="129"/>
      <c r="N415" s="129"/>
      <c r="O415" s="130"/>
      <c r="P415" s="129"/>
      <c r="Q415" s="129"/>
      <c r="R415" s="129"/>
      <c r="S415" s="129"/>
    </row>
    <row r="416" spans="1:19">
      <c r="A416" s="10">
        <f t="shared" si="13"/>
        <v>407</v>
      </c>
      <c r="B416" s="113" t="s">
        <v>601</v>
      </c>
      <c r="C416" s="113" t="s">
        <v>20</v>
      </c>
      <c r="D416" s="129">
        <f t="shared" si="14"/>
        <v>15</v>
      </c>
      <c r="E416" s="133"/>
      <c r="F416" s="129"/>
      <c r="G416" s="129"/>
      <c r="H416" s="129"/>
      <c r="I416" s="129"/>
      <c r="J416" s="129">
        <v>15</v>
      </c>
      <c r="K416" s="129"/>
      <c r="L416" s="129"/>
      <c r="M416" s="129"/>
      <c r="N416" s="129"/>
      <c r="O416" s="130"/>
      <c r="P416" s="129"/>
      <c r="Q416" s="129"/>
      <c r="R416" s="129"/>
      <c r="S416" s="129"/>
    </row>
    <row r="417" spans="1:19">
      <c r="A417" s="10">
        <f t="shared" si="13"/>
        <v>407</v>
      </c>
      <c r="B417" s="113" t="s">
        <v>602</v>
      </c>
      <c r="C417" s="113" t="s">
        <v>20</v>
      </c>
      <c r="D417" s="129">
        <f t="shared" si="14"/>
        <v>15</v>
      </c>
      <c r="E417" s="133"/>
      <c r="F417" s="129"/>
      <c r="G417" s="129"/>
      <c r="H417" s="129"/>
      <c r="I417" s="129"/>
      <c r="J417" s="129">
        <v>15</v>
      </c>
      <c r="K417" s="129"/>
      <c r="L417" s="129"/>
      <c r="M417" s="129"/>
      <c r="N417" s="129"/>
      <c r="O417" s="130"/>
      <c r="P417" s="129"/>
      <c r="Q417" s="129"/>
      <c r="R417" s="129"/>
      <c r="S417" s="129"/>
    </row>
    <row r="418" spans="1:19">
      <c r="A418" s="10">
        <f t="shared" si="13"/>
        <v>407</v>
      </c>
      <c r="B418" s="113" t="s">
        <v>604</v>
      </c>
      <c r="C418" s="113" t="s">
        <v>20</v>
      </c>
      <c r="D418" s="129">
        <f t="shared" si="14"/>
        <v>15</v>
      </c>
      <c r="E418" s="133"/>
      <c r="F418" s="129"/>
      <c r="G418" s="129"/>
      <c r="H418" s="129"/>
      <c r="I418" s="129"/>
      <c r="J418" s="129">
        <v>15</v>
      </c>
      <c r="K418" s="129"/>
      <c r="L418" s="129"/>
      <c r="M418" s="129"/>
      <c r="N418" s="129"/>
      <c r="O418" s="130"/>
      <c r="P418" s="129"/>
      <c r="Q418" s="129"/>
      <c r="R418" s="129"/>
      <c r="S418" s="129"/>
    </row>
    <row r="419" spans="1:19">
      <c r="A419" s="10">
        <f t="shared" si="13"/>
        <v>407</v>
      </c>
      <c r="B419" s="113" t="s">
        <v>605</v>
      </c>
      <c r="C419" s="113" t="s">
        <v>20</v>
      </c>
      <c r="D419" s="129">
        <f t="shared" si="14"/>
        <v>15</v>
      </c>
      <c r="E419" s="133"/>
      <c r="F419" s="129"/>
      <c r="G419" s="129"/>
      <c r="H419" s="129"/>
      <c r="I419" s="129"/>
      <c r="J419" s="129">
        <v>15</v>
      </c>
      <c r="K419" s="129"/>
      <c r="L419" s="129"/>
      <c r="M419" s="129"/>
      <c r="N419" s="129"/>
      <c r="O419" s="130"/>
      <c r="P419" s="129"/>
      <c r="Q419" s="129"/>
      <c r="R419" s="129"/>
      <c r="S419" s="129"/>
    </row>
    <row r="420" spans="1:19">
      <c r="A420" s="10">
        <f t="shared" si="13"/>
        <v>407</v>
      </c>
      <c r="B420" s="113" t="s">
        <v>606</v>
      </c>
      <c r="C420" s="113" t="s">
        <v>20</v>
      </c>
      <c r="D420" s="129">
        <f t="shared" si="14"/>
        <v>15</v>
      </c>
      <c r="E420" s="133"/>
      <c r="F420" s="129"/>
      <c r="G420" s="129"/>
      <c r="H420" s="129"/>
      <c r="I420" s="129"/>
      <c r="J420" s="129">
        <v>15</v>
      </c>
      <c r="K420" s="129"/>
      <c r="L420" s="129"/>
      <c r="M420" s="129"/>
      <c r="N420" s="129"/>
      <c r="O420" s="130"/>
      <c r="P420" s="129"/>
      <c r="Q420" s="129"/>
      <c r="R420" s="129"/>
      <c r="S420" s="129"/>
    </row>
    <row r="421" spans="1:19">
      <c r="A421" s="10">
        <f t="shared" si="13"/>
        <v>407</v>
      </c>
      <c r="B421" s="113" t="s">
        <v>607</v>
      </c>
      <c r="C421" s="113" t="s">
        <v>20</v>
      </c>
      <c r="D421" s="129">
        <f t="shared" si="14"/>
        <v>15</v>
      </c>
      <c r="E421" s="133"/>
      <c r="F421" s="129"/>
      <c r="G421" s="129"/>
      <c r="H421" s="129"/>
      <c r="I421" s="129"/>
      <c r="J421" s="129">
        <v>15</v>
      </c>
      <c r="K421" s="129"/>
      <c r="L421" s="129"/>
      <c r="M421" s="129"/>
      <c r="N421" s="129"/>
      <c r="O421" s="130"/>
      <c r="P421" s="129"/>
      <c r="Q421" s="129"/>
      <c r="R421" s="129"/>
      <c r="S421" s="129"/>
    </row>
    <row r="422" spans="1:19">
      <c r="A422" s="10">
        <f t="shared" si="13"/>
        <v>407</v>
      </c>
      <c r="B422" s="113" t="s">
        <v>608</v>
      </c>
      <c r="C422" s="113" t="s">
        <v>20</v>
      </c>
      <c r="D422" s="129">
        <f t="shared" si="14"/>
        <v>15</v>
      </c>
      <c r="E422" s="133"/>
      <c r="F422" s="129"/>
      <c r="G422" s="129"/>
      <c r="H422" s="129"/>
      <c r="I422" s="129"/>
      <c r="J422" s="129">
        <v>15</v>
      </c>
      <c r="K422" s="129"/>
      <c r="L422" s="129"/>
      <c r="M422" s="129"/>
      <c r="N422" s="129"/>
      <c r="O422" s="130"/>
      <c r="P422" s="129"/>
      <c r="Q422" s="129"/>
      <c r="R422" s="129"/>
      <c r="S422" s="129"/>
    </row>
    <row r="423" spans="1:19">
      <c r="A423" s="10">
        <f t="shared" si="13"/>
        <v>407</v>
      </c>
      <c r="B423" s="128" t="s">
        <v>609</v>
      </c>
      <c r="C423" s="128" t="s">
        <v>20</v>
      </c>
      <c r="D423" s="129">
        <f t="shared" si="14"/>
        <v>15</v>
      </c>
      <c r="E423" s="132"/>
      <c r="F423" s="129"/>
      <c r="G423" s="129"/>
      <c r="H423" s="129"/>
      <c r="I423" s="129"/>
      <c r="J423" s="129">
        <v>15</v>
      </c>
      <c r="K423" s="129"/>
      <c r="L423" s="129"/>
      <c r="M423" s="129"/>
      <c r="N423" s="129"/>
      <c r="O423" s="130"/>
      <c r="P423" s="129"/>
      <c r="Q423" s="129"/>
      <c r="R423" s="129"/>
      <c r="S423" s="129"/>
    </row>
    <row r="424" spans="1:19">
      <c r="A424" s="10">
        <f t="shared" si="13"/>
        <v>407</v>
      </c>
      <c r="B424" s="128" t="s">
        <v>610</v>
      </c>
      <c r="C424" s="128" t="s">
        <v>20</v>
      </c>
      <c r="D424" s="129">
        <f t="shared" si="14"/>
        <v>15</v>
      </c>
      <c r="E424" s="133"/>
      <c r="F424" s="129"/>
      <c r="G424" s="129"/>
      <c r="H424" s="129"/>
      <c r="I424" s="129"/>
      <c r="J424" s="129">
        <v>15</v>
      </c>
      <c r="K424" s="129"/>
      <c r="L424" s="129"/>
      <c r="M424" s="129"/>
      <c r="N424" s="129"/>
      <c r="O424" s="130"/>
      <c r="P424" s="129"/>
      <c r="Q424" s="129"/>
      <c r="R424" s="129"/>
      <c r="S424" s="129"/>
    </row>
    <row r="425" spans="1:19">
      <c r="A425" s="10">
        <f t="shared" si="13"/>
        <v>407</v>
      </c>
      <c r="B425" s="128" t="s">
        <v>611</v>
      </c>
      <c r="C425" s="128" t="s">
        <v>20</v>
      </c>
      <c r="D425" s="129">
        <f t="shared" si="14"/>
        <v>15</v>
      </c>
      <c r="E425" s="133"/>
      <c r="F425" s="129"/>
      <c r="G425" s="129"/>
      <c r="H425" s="129"/>
      <c r="I425" s="129"/>
      <c r="J425" s="129">
        <v>15</v>
      </c>
      <c r="K425" s="129"/>
      <c r="L425" s="129"/>
      <c r="M425" s="129"/>
      <c r="N425" s="129"/>
      <c r="O425" s="130"/>
      <c r="P425" s="129"/>
      <c r="Q425" s="129"/>
      <c r="R425" s="129"/>
      <c r="S425" s="129"/>
    </row>
    <row r="426" spans="1:19">
      <c r="A426" s="10">
        <f t="shared" si="13"/>
        <v>407</v>
      </c>
      <c r="B426" s="128" t="s">
        <v>612</v>
      </c>
      <c r="C426" s="128" t="s">
        <v>20</v>
      </c>
      <c r="D426" s="129">
        <f t="shared" si="14"/>
        <v>15</v>
      </c>
      <c r="E426" s="132"/>
      <c r="F426" s="129"/>
      <c r="G426" s="129"/>
      <c r="H426" s="129"/>
      <c r="I426" s="129"/>
      <c r="J426" s="129">
        <v>15</v>
      </c>
      <c r="K426" s="129"/>
      <c r="L426" s="129"/>
      <c r="M426" s="129"/>
      <c r="N426" s="129"/>
      <c r="O426" s="130"/>
      <c r="P426" s="129"/>
      <c r="Q426" s="129"/>
      <c r="R426" s="129"/>
      <c r="S426" s="129"/>
    </row>
    <row r="427" spans="1:19">
      <c r="A427" s="10">
        <f t="shared" si="13"/>
        <v>407</v>
      </c>
      <c r="B427" s="128" t="s">
        <v>613</v>
      </c>
      <c r="C427" s="128" t="s">
        <v>20</v>
      </c>
      <c r="D427" s="129">
        <f t="shared" si="14"/>
        <v>15</v>
      </c>
      <c r="E427" s="133"/>
      <c r="F427" s="129"/>
      <c r="G427" s="129"/>
      <c r="H427" s="129"/>
      <c r="I427" s="129"/>
      <c r="J427" s="129">
        <v>15</v>
      </c>
      <c r="K427" s="129"/>
      <c r="L427" s="129"/>
      <c r="M427" s="129"/>
      <c r="N427" s="129"/>
      <c r="O427" s="130"/>
      <c r="P427" s="129"/>
      <c r="Q427" s="129"/>
      <c r="R427" s="129"/>
      <c r="S427" s="129"/>
    </row>
    <row r="428" spans="1:19">
      <c r="A428" s="10">
        <f t="shared" si="13"/>
        <v>407</v>
      </c>
      <c r="B428" s="128" t="s">
        <v>614</v>
      </c>
      <c r="C428" s="128" t="s">
        <v>20</v>
      </c>
      <c r="D428" s="129">
        <f t="shared" si="14"/>
        <v>15</v>
      </c>
      <c r="E428" s="133"/>
      <c r="F428" s="129"/>
      <c r="G428" s="129"/>
      <c r="H428" s="129"/>
      <c r="I428" s="129"/>
      <c r="J428" s="129">
        <v>15</v>
      </c>
      <c r="K428" s="129"/>
      <c r="L428" s="129"/>
      <c r="M428" s="129"/>
      <c r="N428" s="129"/>
      <c r="O428" s="130"/>
      <c r="P428" s="129"/>
      <c r="Q428" s="129"/>
      <c r="R428" s="129"/>
      <c r="S428" s="129"/>
    </row>
    <row r="429" spans="1:19">
      <c r="A429" s="10">
        <f t="shared" si="13"/>
        <v>407</v>
      </c>
      <c r="B429" s="128" t="s">
        <v>615</v>
      </c>
      <c r="C429" s="128" t="s">
        <v>20</v>
      </c>
      <c r="D429" s="129">
        <f t="shared" si="14"/>
        <v>15</v>
      </c>
      <c r="E429" s="133"/>
      <c r="F429" s="129"/>
      <c r="G429" s="129"/>
      <c r="H429" s="129"/>
      <c r="I429" s="129"/>
      <c r="J429" s="129">
        <v>15</v>
      </c>
      <c r="K429" s="129"/>
      <c r="L429" s="129"/>
      <c r="M429" s="129"/>
      <c r="N429" s="129"/>
      <c r="O429" s="130"/>
      <c r="P429" s="129"/>
      <c r="Q429" s="129"/>
      <c r="R429" s="129"/>
      <c r="S429" s="129"/>
    </row>
    <row r="430" spans="1:19">
      <c r="A430" s="10">
        <f t="shared" si="13"/>
        <v>407</v>
      </c>
      <c r="B430" s="128" t="s">
        <v>616</v>
      </c>
      <c r="C430" s="128" t="s">
        <v>20</v>
      </c>
      <c r="D430" s="129">
        <f t="shared" si="14"/>
        <v>15</v>
      </c>
      <c r="E430" s="133"/>
      <c r="F430" s="129"/>
      <c r="G430" s="129"/>
      <c r="H430" s="129"/>
      <c r="I430" s="129"/>
      <c r="J430" s="129">
        <v>15</v>
      </c>
      <c r="K430" s="129"/>
      <c r="L430" s="129"/>
      <c r="M430" s="129"/>
      <c r="N430" s="129"/>
      <c r="O430" s="130"/>
      <c r="P430" s="129"/>
      <c r="Q430" s="129"/>
      <c r="R430" s="129"/>
      <c r="S430" s="129"/>
    </row>
    <row r="431" spans="1:19">
      <c r="A431" s="10">
        <f t="shared" si="13"/>
        <v>407</v>
      </c>
      <c r="B431" s="128" t="s">
        <v>617</v>
      </c>
      <c r="C431" s="128" t="s">
        <v>20</v>
      </c>
      <c r="D431" s="129">
        <f t="shared" si="14"/>
        <v>15</v>
      </c>
      <c r="E431" s="133"/>
      <c r="F431" s="129"/>
      <c r="G431" s="129"/>
      <c r="H431" s="129"/>
      <c r="I431" s="129"/>
      <c r="J431" s="129">
        <v>15</v>
      </c>
      <c r="K431" s="129"/>
      <c r="L431" s="129"/>
      <c r="M431" s="129"/>
      <c r="N431" s="129"/>
      <c r="O431" s="130"/>
      <c r="P431" s="129"/>
      <c r="Q431" s="129"/>
      <c r="R431" s="129"/>
      <c r="S431" s="129"/>
    </row>
    <row r="432" spans="1:19">
      <c r="A432" s="10">
        <f t="shared" si="13"/>
        <v>407</v>
      </c>
      <c r="B432" s="128" t="s">
        <v>618</v>
      </c>
      <c r="C432" s="128" t="s">
        <v>20</v>
      </c>
      <c r="D432" s="129">
        <f t="shared" si="14"/>
        <v>15</v>
      </c>
      <c r="E432" s="133"/>
      <c r="F432" s="129"/>
      <c r="G432" s="129"/>
      <c r="H432" s="129"/>
      <c r="I432" s="129"/>
      <c r="J432" s="129">
        <v>15</v>
      </c>
      <c r="K432" s="129"/>
      <c r="L432" s="129"/>
      <c r="M432" s="129"/>
      <c r="N432" s="129"/>
      <c r="O432" s="130"/>
      <c r="P432" s="129"/>
      <c r="Q432" s="129"/>
      <c r="R432" s="129"/>
      <c r="S432" s="129"/>
    </row>
    <row r="433" spans="1:19">
      <c r="A433" s="10">
        <f t="shared" si="13"/>
        <v>407</v>
      </c>
      <c r="B433" s="128" t="s">
        <v>619</v>
      </c>
      <c r="C433" s="128" t="s">
        <v>20</v>
      </c>
      <c r="D433" s="129">
        <f t="shared" si="14"/>
        <v>15</v>
      </c>
      <c r="E433" s="133"/>
      <c r="F433" s="129"/>
      <c r="G433" s="129"/>
      <c r="H433" s="129"/>
      <c r="I433" s="129"/>
      <c r="J433" s="129">
        <v>15</v>
      </c>
      <c r="K433" s="129"/>
      <c r="L433" s="129"/>
      <c r="M433" s="129"/>
      <c r="N433" s="129"/>
      <c r="O433" s="130"/>
      <c r="P433" s="129"/>
      <c r="Q433" s="129"/>
      <c r="R433" s="129"/>
      <c r="S433" s="129"/>
    </row>
    <row r="434" spans="1:19">
      <c r="A434" s="10">
        <f t="shared" si="13"/>
        <v>407</v>
      </c>
      <c r="B434" s="128" t="s">
        <v>620</v>
      </c>
      <c r="C434" s="128" t="s">
        <v>20</v>
      </c>
      <c r="D434" s="129">
        <f t="shared" si="14"/>
        <v>15</v>
      </c>
      <c r="E434" s="133"/>
      <c r="F434" s="129"/>
      <c r="G434" s="129"/>
      <c r="H434" s="129"/>
      <c r="I434" s="129"/>
      <c r="J434" s="129">
        <v>15</v>
      </c>
      <c r="K434" s="129"/>
      <c r="L434" s="129"/>
      <c r="M434" s="129"/>
      <c r="N434" s="129"/>
      <c r="O434" s="130"/>
      <c r="P434" s="129"/>
      <c r="Q434" s="129"/>
      <c r="R434" s="129"/>
      <c r="S434" s="129"/>
    </row>
    <row r="435" spans="1:19">
      <c r="A435" s="10">
        <f t="shared" si="13"/>
        <v>407</v>
      </c>
      <c r="B435" s="128" t="s">
        <v>621</v>
      </c>
      <c r="C435" s="128" t="s">
        <v>20</v>
      </c>
      <c r="D435" s="129">
        <f t="shared" si="14"/>
        <v>15</v>
      </c>
      <c r="E435" s="133"/>
      <c r="F435" s="129"/>
      <c r="G435" s="129"/>
      <c r="H435" s="129"/>
      <c r="I435" s="129"/>
      <c r="J435" s="129">
        <v>15</v>
      </c>
      <c r="K435" s="129"/>
      <c r="L435" s="129"/>
      <c r="M435" s="129"/>
      <c r="N435" s="129"/>
      <c r="O435" s="130"/>
      <c r="P435" s="129"/>
      <c r="Q435" s="129"/>
      <c r="R435" s="129"/>
      <c r="S435" s="129"/>
    </row>
    <row r="436" spans="1:19">
      <c r="A436" s="10">
        <f t="shared" si="13"/>
        <v>407</v>
      </c>
      <c r="B436" s="128" t="s">
        <v>622</v>
      </c>
      <c r="C436" s="128" t="s">
        <v>20</v>
      </c>
      <c r="D436" s="129">
        <f t="shared" si="14"/>
        <v>15</v>
      </c>
      <c r="E436" s="133"/>
      <c r="F436" s="129"/>
      <c r="G436" s="129"/>
      <c r="H436" s="129"/>
      <c r="I436" s="129"/>
      <c r="J436" s="129">
        <v>15</v>
      </c>
      <c r="K436" s="129"/>
      <c r="L436" s="129"/>
      <c r="M436" s="129"/>
      <c r="N436" s="129"/>
      <c r="O436" s="130"/>
      <c r="P436" s="129"/>
      <c r="Q436" s="129"/>
      <c r="R436" s="129"/>
      <c r="S436" s="129"/>
    </row>
    <row r="437" spans="1:19">
      <c r="A437" s="10">
        <f t="shared" si="13"/>
        <v>407</v>
      </c>
      <c r="B437" s="128" t="s">
        <v>623</v>
      </c>
      <c r="C437" s="128" t="s">
        <v>20</v>
      </c>
      <c r="D437" s="129">
        <f t="shared" si="14"/>
        <v>15</v>
      </c>
      <c r="E437" s="133"/>
      <c r="F437" s="129"/>
      <c r="G437" s="129"/>
      <c r="H437" s="129"/>
      <c r="I437" s="129"/>
      <c r="J437" s="129">
        <v>15</v>
      </c>
      <c r="K437" s="129"/>
      <c r="L437" s="129"/>
      <c r="M437" s="129"/>
      <c r="N437" s="129"/>
      <c r="O437" s="130"/>
      <c r="P437" s="129"/>
      <c r="Q437" s="129"/>
      <c r="R437" s="129"/>
      <c r="S437" s="129"/>
    </row>
    <row r="438" spans="1:19">
      <c r="A438" s="10">
        <f t="shared" si="13"/>
        <v>407</v>
      </c>
      <c r="B438" s="128" t="s">
        <v>624</v>
      </c>
      <c r="C438" s="128" t="s">
        <v>20</v>
      </c>
      <c r="D438" s="129">
        <f t="shared" si="14"/>
        <v>15</v>
      </c>
      <c r="E438" s="133"/>
      <c r="F438" s="129"/>
      <c r="G438" s="129"/>
      <c r="H438" s="129"/>
      <c r="I438" s="129"/>
      <c r="J438" s="129">
        <v>15</v>
      </c>
      <c r="K438" s="129"/>
      <c r="L438" s="129"/>
      <c r="M438" s="129"/>
      <c r="N438" s="129"/>
      <c r="O438" s="130"/>
      <c r="P438" s="129"/>
      <c r="Q438" s="129"/>
      <c r="R438" s="129"/>
      <c r="S438" s="129"/>
    </row>
    <row r="439" spans="1:19">
      <c r="A439" s="10">
        <f t="shared" si="13"/>
        <v>407</v>
      </c>
      <c r="B439" s="128" t="s">
        <v>625</v>
      </c>
      <c r="C439" s="128" t="s">
        <v>20</v>
      </c>
      <c r="D439" s="129">
        <f t="shared" si="14"/>
        <v>15</v>
      </c>
      <c r="E439" s="133"/>
      <c r="F439" s="129"/>
      <c r="G439" s="129"/>
      <c r="H439" s="129"/>
      <c r="I439" s="129"/>
      <c r="J439" s="129">
        <v>15</v>
      </c>
      <c r="K439" s="129"/>
      <c r="L439" s="129"/>
      <c r="M439" s="129"/>
      <c r="N439" s="129"/>
      <c r="O439" s="130"/>
      <c r="P439" s="129"/>
      <c r="Q439" s="129"/>
      <c r="R439" s="129"/>
      <c r="S439" s="129"/>
    </row>
    <row r="440" spans="1:19">
      <c r="A440" s="10">
        <f t="shared" si="13"/>
        <v>407</v>
      </c>
      <c r="B440" s="128" t="s">
        <v>1092</v>
      </c>
      <c r="C440" s="128" t="s">
        <v>20</v>
      </c>
      <c r="D440" s="129">
        <f t="shared" si="14"/>
        <v>15</v>
      </c>
      <c r="E440" s="133"/>
      <c r="F440" s="129"/>
      <c r="G440" s="129"/>
      <c r="H440" s="129"/>
      <c r="I440" s="129"/>
      <c r="J440" s="129"/>
      <c r="K440" s="129"/>
      <c r="L440" s="129"/>
      <c r="M440" s="129">
        <v>15</v>
      </c>
      <c r="N440" s="129"/>
      <c r="O440" s="130"/>
      <c r="P440" s="129"/>
      <c r="Q440" s="129"/>
      <c r="R440" s="129"/>
      <c r="S440" s="129"/>
    </row>
    <row r="441" spans="1:19">
      <c r="A441" s="10">
        <f t="shared" si="13"/>
        <v>407</v>
      </c>
      <c r="B441" s="128" t="s">
        <v>1093</v>
      </c>
      <c r="C441" s="128" t="s">
        <v>20</v>
      </c>
      <c r="D441" s="129">
        <f t="shared" si="14"/>
        <v>15</v>
      </c>
      <c r="E441" s="133"/>
      <c r="F441" s="129"/>
      <c r="G441" s="129"/>
      <c r="H441" s="129"/>
      <c r="I441" s="129"/>
      <c r="J441" s="129"/>
      <c r="K441" s="129"/>
      <c r="L441" s="129"/>
      <c r="M441" s="129">
        <v>15</v>
      </c>
      <c r="N441" s="129"/>
      <c r="O441" s="130"/>
      <c r="P441" s="129"/>
      <c r="Q441" s="129"/>
      <c r="R441" s="129"/>
      <c r="S441" s="129"/>
    </row>
    <row r="442" spans="1:19">
      <c r="A442" s="10">
        <f t="shared" si="13"/>
        <v>407</v>
      </c>
      <c r="B442" s="128" t="s">
        <v>801</v>
      </c>
      <c r="C442" s="128" t="s">
        <v>20</v>
      </c>
      <c r="D442" s="129">
        <f t="shared" si="14"/>
        <v>15</v>
      </c>
      <c r="E442" s="133"/>
      <c r="F442" s="129"/>
      <c r="G442" s="129"/>
      <c r="H442" s="129"/>
      <c r="I442" s="129"/>
      <c r="J442" s="129"/>
      <c r="K442" s="129"/>
      <c r="L442" s="129"/>
      <c r="M442" s="129">
        <v>15</v>
      </c>
      <c r="N442" s="129"/>
      <c r="O442" s="130"/>
      <c r="P442" s="129"/>
      <c r="Q442" s="129"/>
      <c r="R442" s="129"/>
      <c r="S442" s="129"/>
    </row>
    <row r="443" spans="1:19">
      <c r="A443" s="10">
        <f t="shared" si="13"/>
        <v>407</v>
      </c>
      <c r="B443" s="128" t="s">
        <v>802</v>
      </c>
      <c r="C443" s="128" t="s">
        <v>20</v>
      </c>
      <c r="D443" s="129">
        <f t="shared" si="14"/>
        <v>15</v>
      </c>
      <c r="E443" s="133"/>
      <c r="F443" s="129"/>
      <c r="G443" s="129"/>
      <c r="H443" s="129"/>
      <c r="I443" s="129"/>
      <c r="J443" s="129"/>
      <c r="K443" s="129"/>
      <c r="L443" s="129"/>
      <c r="M443" s="129">
        <v>15</v>
      </c>
      <c r="N443" s="129"/>
      <c r="O443" s="130"/>
      <c r="P443" s="129"/>
      <c r="Q443" s="129"/>
      <c r="R443" s="129"/>
      <c r="S443" s="129"/>
    </row>
    <row r="444" spans="1:19">
      <c r="A444" s="10">
        <f t="shared" si="13"/>
        <v>407</v>
      </c>
      <c r="B444" s="128" t="s">
        <v>803</v>
      </c>
      <c r="C444" s="128" t="s">
        <v>20</v>
      </c>
      <c r="D444" s="129">
        <f t="shared" si="14"/>
        <v>15</v>
      </c>
      <c r="E444" s="133"/>
      <c r="F444" s="129"/>
      <c r="G444" s="129"/>
      <c r="H444" s="129"/>
      <c r="I444" s="129"/>
      <c r="J444" s="129"/>
      <c r="K444" s="129"/>
      <c r="L444" s="129"/>
      <c r="M444" s="129">
        <v>15</v>
      </c>
      <c r="N444" s="129"/>
      <c r="O444" s="130"/>
      <c r="P444" s="129"/>
      <c r="Q444" s="129"/>
      <c r="R444" s="129"/>
      <c r="S444" s="129"/>
    </row>
    <row r="445" spans="1:19">
      <c r="A445" s="10">
        <f t="shared" si="13"/>
        <v>407</v>
      </c>
      <c r="B445" s="128" t="s">
        <v>1091</v>
      </c>
      <c r="C445" s="128" t="s">
        <v>20</v>
      </c>
      <c r="D445" s="129">
        <f t="shared" si="14"/>
        <v>15</v>
      </c>
      <c r="E445" s="133"/>
      <c r="F445" s="129"/>
      <c r="G445" s="129"/>
      <c r="H445" s="129"/>
      <c r="I445" s="129"/>
      <c r="J445" s="129"/>
      <c r="K445" s="129"/>
      <c r="L445" s="129"/>
      <c r="M445" s="129">
        <v>15</v>
      </c>
      <c r="N445" s="129"/>
      <c r="O445" s="130"/>
      <c r="P445" s="129"/>
      <c r="Q445" s="129"/>
      <c r="R445" s="129"/>
      <c r="S445" s="129"/>
    </row>
    <row r="446" spans="1:19">
      <c r="A446" s="10">
        <f t="shared" si="13"/>
        <v>407</v>
      </c>
      <c r="B446" s="128" t="s">
        <v>804</v>
      </c>
      <c r="C446" s="128" t="s">
        <v>20</v>
      </c>
      <c r="D446" s="129">
        <f t="shared" si="14"/>
        <v>15</v>
      </c>
      <c r="E446" s="133"/>
      <c r="F446" s="129"/>
      <c r="G446" s="129"/>
      <c r="H446" s="129"/>
      <c r="I446" s="129"/>
      <c r="J446" s="129"/>
      <c r="K446" s="129"/>
      <c r="L446" s="129"/>
      <c r="M446" s="129">
        <v>15</v>
      </c>
      <c r="N446" s="129"/>
      <c r="O446" s="130"/>
      <c r="P446" s="129"/>
      <c r="Q446" s="129"/>
      <c r="R446" s="129"/>
      <c r="S446" s="129"/>
    </row>
    <row r="447" spans="1:19">
      <c r="A447" s="10">
        <f t="shared" si="13"/>
        <v>407</v>
      </c>
      <c r="B447" s="128" t="s">
        <v>805</v>
      </c>
      <c r="C447" s="128" t="s">
        <v>20</v>
      </c>
      <c r="D447" s="129">
        <f t="shared" si="14"/>
        <v>15</v>
      </c>
      <c r="E447" s="133"/>
      <c r="F447" s="129"/>
      <c r="G447" s="129"/>
      <c r="H447" s="129"/>
      <c r="I447" s="129"/>
      <c r="J447" s="129"/>
      <c r="K447" s="129"/>
      <c r="L447" s="129"/>
      <c r="M447" s="129">
        <v>15</v>
      </c>
      <c r="N447" s="129"/>
      <c r="O447" s="130"/>
      <c r="P447" s="129"/>
      <c r="Q447" s="129"/>
      <c r="R447" s="129"/>
      <c r="S447" s="129"/>
    </row>
    <row r="448" spans="1:19">
      <c r="A448" s="10">
        <f t="shared" si="13"/>
        <v>407</v>
      </c>
      <c r="B448" s="128" t="s">
        <v>806</v>
      </c>
      <c r="C448" s="128" t="s">
        <v>20</v>
      </c>
      <c r="D448" s="129">
        <f t="shared" si="14"/>
        <v>15</v>
      </c>
      <c r="E448" s="133"/>
      <c r="F448" s="129"/>
      <c r="G448" s="129"/>
      <c r="H448" s="129"/>
      <c r="I448" s="129"/>
      <c r="J448" s="129"/>
      <c r="K448" s="129"/>
      <c r="L448" s="129"/>
      <c r="M448" s="129">
        <v>15</v>
      </c>
      <c r="N448" s="129"/>
      <c r="O448" s="130"/>
      <c r="P448" s="129"/>
      <c r="Q448" s="129"/>
      <c r="R448" s="129"/>
      <c r="S448" s="129"/>
    </row>
    <row r="449" spans="1:19">
      <c r="A449" s="10">
        <f t="shared" si="13"/>
        <v>407</v>
      </c>
      <c r="B449" s="128" t="s">
        <v>807</v>
      </c>
      <c r="C449" s="128" t="s">
        <v>20</v>
      </c>
      <c r="D449" s="129">
        <f t="shared" si="14"/>
        <v>15</v>
      </c>
      <c r="E449" s="133"/>
      <c r="F449" s="129"/>
      <c r="G449" s="129"/>
      <c r="H449" s="129"/>
      <c r="I449" s="129"/>
      <c r="J449" s="129"/>
      <c r="K449" s="129"/>
      <c r="L449" s="129"/>
      <c r="M449" s="129">
        <v>15</v>
      </c>
      <c r="N449" s="129"/>
      <c r="O449" s="130"/>
      <c r="P449" s="129"/>
      <c r="Q449" s="129"/>
      <c r="R449" s="129"/>
      <c r="S449" s="129"/>
    </row>
    <row r="450" spans="1:19">
      <c r="A450" s="10">
        <f t="shared" si="13"/>
        <v>407</v>
      </c>
      <c r="B450" s="128" t="s">
        <v>808</v>
      </c>
      <c r="C450" s="128" t="s">
        <v>20</v>
      </c>
      <c r="D450" s="129">
        <f t="shared" si="14"/>
        <v>15</v>
      </c>
      <c r="E450" s="133"/>
      <c r="F450" s="129"/>
      <c r="G450" s="129"/>
      <c r="H450" s="129"/>
      <c r="I450" s="129"/>
      <c r="J450" s="129"/>
      <c r="K450" s="129"/>
      <c r="L450" s="129"/>
      <c r="M450" s="129">
        <v>15</v>
      </c>
      <c r="N450" s="129"/>
      <c r="O450" s="130"/>
      <c r="P450" s="129"/>
      <c r="Q450" s="129"/>
      <c r="R450" s="129"/>
      <c r="S450" s="129"/>
    </row>
    <row r="451" spans="1:19">
      <c r="A451" s="10">
        <f t="shared" si="13"/>
        <v>407</v>
      </c>
      <c r="B451" s="128" t="s">
        <v>809</v>
      </c>
      <c r="C451" s="128" t="s">
        <v>20</v>
      </c>
      <c r="D451" s="129">
        <f t="shared" si="14"/>
        <v>15</v>
      </c>
      <c r="E451" s="133"/>
      <c r="F451" s="129"/>
      <c r="G451" s="129"/>
      <c r="H451" s="129"/>
      <c r="I451" s="129"/>
      <c r="J451" s="129"/>
      <c r="K451" s="129"/>
      <c r="L451" s="129"/>
      <c r="M451" s="129">
        <v>15</v>
      </c>
      <c r="N451" s="129"/>
      <c r="O451" s="130"/>
      <c r="P451" s="129"/>
      <c r="Q451" s="129"/>
      <c r="R451" s="129"/>
      <c r="S451" s="129"/>
    </row>
    <row r="452" spans="1:19">
      <c r="A452" s="10">
        <f t="shared" si="13"/>
        <v>407</v>
      </c>
      <c r="B452" s="128" t="s">
        <v>810</v>
      </c>
      <c r="C452" s="128" t="s">
        <v>20</v>
      </c>
      <c r="D452" s="129">
        <f t="shared" si="14"/>
        <v>15</v>
      </c>
      <c r="E452" s="133"/>
      <c r="F452" s="129"/>
      <c r="G452" s="129"/>
      <c r="H452" s="129"/>
      <c r="I452" s="129"/>
      <c r="J452" s="129"/>
      <c r="K452" s="129"/>
      <c r="L452" s="129"/>
      <c r="M452" s="129">
        <v>15</v>
      </c>
      <c r="N452" s="129"/>
      <c r="O452" s="130"/>
      <c r="P452" s="129"/>
      <c r="Q452" s="129"/>
      <c r="R452" s="129"/>
      <c r="S452" s="129"/>
    </row>
    <row r="453" spans="1:19">
      <c r="A453" s="10">
        <f t="shared" ref="A453:A516" si="15">RANK(D453,$D$5:$D$606,0)</f>
        <v>407</v>
      </c>
      <c r="B453" s="128" t="s">
        <v>811</v>
      </c>
      <c r="C453" s="128" t="s">
        <v>20</v>
      </c>
      <c r="D453" s="129">
        <f t="shared" ref="D453:D516" si="16">SUM(E453:AA453)</f>
        <v>15</v>
      </c>
      <c r="E453" s="133"/>
      <c r="F453" s="129"/>
      <c r="G453" s="129"/>
      <c r="H453" s="129"/>
      <c r="I453" s="129"/>
      <c r="J453" s="129"/>
      <c r="K453" s="129"/>
      <c r="L453" s="129"/>
      <c r="M453" s="129">
        <v>15</v>
      </c>
      <c r="N453" s="129"/>
      <c r="O453" s="130"/>
      <c r="P453" s="129"/>
      <c r="Q453" s="129"/>
      <c r="R453" s="129"/>
      <c r="S453" s="129"/>
    </row>
    <row r="454" spans="1:19">
      <c r="A454" s="10">
        <f t="shared" si="15"/>
        <v>407</v>
      </c>
      <c r="B454" s="128" t="s">
        <v>812</v>
      </c>
      <c r="C454" s="128" t="s">
        <v>20</v>
      </c>
      <c r="D454" s="129">
        <f t="shared" si="16"/>
        <v>15</v>
      </c>
      <c r="E454" s="133"/>
      <c r="F454" s="129"/>
      <c r="G454" s="129"/>
      <c r="H454" s="129"/>
      <c r="I454" s="129"/>
      <c r="J454" s="129"/>
      <c r="K454" s="129"/>
      <c r="L454" s="129"/>
      <c r="M454" s="129">
        <v>15</v>
      </c>
      <c r="N454" s="129"/>
      <c r="O454" s="130"/>
      <c r="P454" s="129"/>
      <c r="Q454" s="129"/>
      <c r="R454" s="129"/>
      <c r="S454" s="129"/>
    </row>
    <row r="455" spans="1:19">
      <c r="A455" s="10">
        <f t="shared" si="15"/>
        <v>407</v>
      </c>
      <c r="B455" s="128" t="s">
        <v>813</v>
      </c>
      <c r="C455" s="128" t="s">
        <v>20</v>
      </c>
      <c r="D455" s="129">
        <f t="shared" si="16"/>
        <v>15</v>
      </c>
      <c r="E455" s="133"/>
      <c r="F455" s="129"/>
      <c r="G455" s="129"/>
      <c r="H455" s="129"/>
      <c r="I455" s="129"/>
      <c r="J455" s="129"/>
      <c r="K455" s="129"/>
      <c r="L455" s="129"/>
      <c r="M455" s="129">
        <v>15</v>
      </c>
      <c r="N455" s="129"/>
      <c r="O455" s="130"/>
      <c r="P455" s="129"/>
      <c r="Q455" s="129"/>
      <c r="R455" s="129"/>
      <c r="S455" s="129"/>
    </row>
    <row r="456" spans="1:19">
      <c r="A456" s="10">
        <f t="shared" si="15"/>
        <v>407</v>
      </c>
      <c r="B456" s="128" t="s">
        <v>814</v>
      </c>
      <c r="C456" s="128" t="s">
        <v>20</v>
      </c>
      <c r="D456" s="129">
        <f t="shared" si="16"/>
        <v>15</v>
      </c>
      <c r="E456" s="133"/>
      <c r="F456" s="129"/>
      <c r="G456" s="129"/>
      <c r="H456" s="129"/>
      <c r="I456" s="129"/>
      <c r="J456" s="129"/>
      <c r="K456" s="129"/>
      <c r="L456" s="129"/>
      <c r="M456" s="129">
        <v>15</v>
      </c>
      <c r="N456" s="129"/>
      <c r="O456" s="130"/>
      <c r="P456" s="129"/>
      <c r="Q456" s="129"/>
      <c r="R456" s="129"/>
      <c r="S456" s="129"/>
    </row>
    <row r="457" spans="1:19">
      <c r="A457" s="10">
        <f t="shared" si="15"/>
        <v>407</v>
      </c>
      <c r="B457" s="128" t="s">
        <v>815</v>
      </c>
      <c r="C457" s="128" t="s">
        <v>20</v>
      </c>
      <c r="D457" s="129">
        <f t="shared" si="16"/>
        <v>15</v>
      </c>
      <c r="E457" s="133"/>
      <c r="F457" s="129"/>
      <c r="G457" s="129"/>
      <c r="H457" s="129"/>
      <c r="I457" s="129"/>
      <c r="J457" s="129"/>
      <c r="K457" s="129"/>
      <c r="L457" s="129"/>
      <c r="M457" s="129">
        <v>15</v>
      </c>
      <c r="N457" s="129"/>
      <c r="O457" s="130"/>
      <c r="P457" s="129"/>
      <c r="Q457" s="129"/>
      <c r="R457" s="129"/>
      <c r="S457" s="129"/>
    </row>
    <row r="458" spans="1:19">
      <c r="A458" s="10">
        <f t="shared" si="15"/>
        <v>407</v>
      </c>
      <c r="B458" s="128" t="s">
        <v>816</v>
      </c>
      <c r="C458" s="128" t="s">
        <v>20</v>
      </c>
      <c r="D458" s="129">
        <f t="shared" si="16"/>
        <v>15</v>
      </c>
      <c r="E458" s="133"/>
      <c r="F458" s="129"/>
      <c r="G458" s="129"/>
      <c r="H458" s="129"/>
      <c r="I458" s="129"/>
      <c r="J458" s="129"/>
      <c r="K458" s="129"/>
      <c r="L458" s="129"/>
      <c r="M458" s="129">
        <v>15</v>
      </c>
      <c r="N458" s="129"/>
      <c r="O458" s="130"/>
      <c r="P458" s="129"/>
      <c r="Q458" s="129"/>
      <c r="R458" s="129"/>
      <c r="S458" s="129"/>
    </row>
    <row r="459" spans="1:19">
      <c r="A459" s="10">
        <f t="shared" si="15"/>
        <v>407</v>
      </c>
      <c r="B459" s="128" t="s">
        <v>817</v>
      </c>
      <c r="C459" s="128" t="s">
        <v>20</v>
      </c>
      <c r="D459" s="129">
        <f t="shared" si="16"/>
        <v>15</v>
      </c>
      <c r="E459" s="133"/>
      <c r="F459" s="129"/>
      <c r="G459" s="129"/>
      <c r="H459" s="129"/>
      <c r="I459" s="129"/>
      <c r="J459" s="129"/>
      <c r="K459" s="129"/>
      <c r="L459" s="129"/>
      <c r="M459" s="129">
        <v>15</v>
      </c>
      <c r="N459" s="129"/>
      <c r="O459" s="130"/>
      <c r="P459" s="129"/>
      <c r="Q459" s="129"/>
      <c r="R459" s="129"/>
      <c r="S459" s="129"/>
    </row>
    <row r="460" spans="1:19">
      <c r="A460" s="10">
        <f t="shared" si="15"/>
        <v>407</v>
      </c>
      <c r="B460" s="128" t="s">
        <v>818</v>
      </c>
      <c r="C460" s="128" t="s">
        <v>20</v>
      </c>
      <c r="D460" s="129">
        <f t="shared" si="16"/>
        <v>15</v>
      </c>
      <c r="E460" s="133"/>
      <c r="F460" s="129"/>
      <c r="G460" s="129"/>
      <c r="H460" s="129"/>
      <c r="I460" s="129"/>
      <c r="J460" s="129"/>
      <c r="K460" s="129"/>
      <c r="L460" s="129"/>
      <c r="M460" s="129">
        <v>15</v>
      </c>
      <c r="N460" s="129"/>
      <c r="O460" s="130"/>
      <c r="P460" s="129"/>
      <c r="Q460" s="129"/>
      <c r="R460" s="129"/>
      <c r="S460" s="129"/>
    </row>
    <row r="461" spans="1:19">
      <c r="A461" s="10">
        <f t="shared" si="15"/>
        <v>407</v>
      </c>
      <c r="B461" s="128" t="s">
        <v>819</v>
      </c>
      <c r="C461" s="128" t="s">
        <v>20</v>
      </c>
      <c r="D461" s="129">
        <f t="shared" si="16"/>
        <v>15</v>
      </c>
      <c r="E461" s="133"/>
      <c r="F461" s="129"/>
      <c r="G461" s="129"/>
      <c r="H461" s="129"/>
      <c r="I461" s="129"/>
      <c r="J461" s="129"/>
      <c r="K461" s="129"/>
      <c r="L461" s="129"/>
      <c r="M461" s="129">
        <v>15</v>
      </c>
      <c r="N461" s="129"/>
      <c r="O461" s="130"/>
      <c r="P461" s="129"/>
      <c r="Q461" s="129"/>
      <c r="R461" s="129"/>
      <c r="S461" s="129"/>
    </row>
    <row r="462" spans="1:19">
      <c r="A462" s="10">
        <f t="shared" si="15"/>
        <v>407</v>
      </c>
      <c r="B462" s="128" t="s">
        <v>820</v>
      </c>
      <c r="C462" s="128" t="s">
        <v>20</v>
      </c>
      <c r="D462" s="129">
        <f t="shared" si="16"/>
        <v>15</v>
      </c>
      <c r="E462" s="133"/>
      <c r="F462" s="129"/>
      <c r="G462" s="129"/>
      <c r="H462" s="129"/>
      <c r="I462" s="129"/>
      <c r="J462" s="129"/>
      <c r="K462" s="129"/>
      <c r="L462" s="129"/>
      <c r="M462" s="129">
        <v>15</v>
      </c>
      <c r="N462" s="129"/>
      <c r="O462" s="130"/>
      <c r="P462" s="129"/>
      <c r="Q462" s="129"/>
      <c r="R462" s="129"/>
      <c r="S462" s="129"/>
    </row>
    <row r="463" spans="1:19">
      <c r="A463" s="10">
        <f t="shared" si="15"/>
        <v>407</v>
      </c>
      <c r="B463" s="128" t="s">
        <v>821</v>
      </c>
      <c r="C463" s="128" t="s">
        <v>20</v>
      </c>
      <c r="D463" s="129">
        <f t="shared" si="16"/>
        <v>15</v>
      </c>
      <c r="E463" s="133"/>
      <c r="F463" s="129"/>
      <c r="G463" s="129"/>
      <c r="H463" s="129"/>
      <c r="I463" s="129"/>
      <c r="J463" s="129"/>
      <c r="K463" s="129"/>
      <c r="L463" s="129"/>
      <c r="M463" s="129">
        <v>15</v>
      </c>
      <c r="N463" s="129"/>
      <c r="O463" s="130"/>
      <c r="P463" s="129"/>
      <c r="Q463" s="129"/>
      <c r="R463" s="129"/>
      <c r="S463" s="129"/>
    </row>
    <row r="464" spans="1:19">
      <c r="A464" s="10">
        <f t="shared" si="15"/>
        <v>407</v>
      </c>
      <c r="B464" s="128" t="s">
        <v>822</v>
      </c>
      <c r="C464" s="128" t="s">
        <v>20</v>
      </c>
      <c r="D464" s="129">
        <f t="shared" si="16"/>
        <v>15</v>
      </c>
      <c r="E464" s="133"/>
      <c r="F464" s="129"/>
      <c r="G464" s="129"/>
      <c r="H464" s="129"/>
      <c r="I464" s="129"/>
      <c r="J464" s="129"/>
      <c r="K464" s="129"/>
      <c r="L464" s="129"/>
      <c r="M464" s="129">
        <v>15</v>
      </c>
      <c r="N464" s="129"/>
      <c r="O464" s="130"/>
      <c r="P464" s="129"/>
      <c r="Q464" s="129"/>
      <c r="R464" s="129"/>
      <c r="S464" s="129"/>
    </row>
    <row r="465" spans="1:19">
      <c r="A465" s="10">
        <f t="shared" si="15"/>
        <v>407</v>
      </c>
      <c r="B465" s="128" t="s">
        <v>823</v>
      </c>
      <c r="C465" s="128" t="s">
        <v>20</v>
      </c>
      <c r="D465" s="129">
        <f t="shared" si="16"/>
        <v>15</v>
      </c>
      <c r="E465" s="133"/>
      <c r="F465" s="129"/>
      <c r="G465" s="129"/>
      <c r="H465" s="129"/>
      <c r="I465" s="129"/>
      <c r="J465" s="129"/>
      <c r="K465" s="129"/>
      <c r="L465" s="129"/>
      <c r="M465" s="129">
        <v>15</v>
      </c>
      <c r="N465" s="129"/>
      <c r="O465" s="130"/>
      <c r="P465" s="129"/>
      <c r="Q465" s="129"/>
      <c r="R465" s="129"/>
      <c r="S465" s="129"/>
    </row>
    <row r="466" spans="1:19">
      <c r="A466" s="10">
        <f t="shared" si="15"/>
        <v>407</v>
      </c>
      <c r="B466" s="128" t="s">
        <v>824</v>
      </c>
      <c r="C466" s="128" t="s">
        <v>20</v>
      </c>
      <c r="D466" s="129">
        <f t="shared" si="16"/>
        <v>15</v>
      </c>
      <c r="E466" s="133"/>
      <c r="F466" s="129"/>
      <c r="G466" s="129"/>
      <c r="H466" s="129"/>
      <c r="I466" s="129"/>
      <c r="J466" s="129"/>
      <c r="K466" s="129"/>
      <c r="L466" s="129"/>
      <c r="M466" s="129">
        <v>15</v>
      </c>
      <c r="N466" s="129"/>
      <c r="O466" s="130"/>
      <c r="P466" s="129"/>
      <c r="Q466" s="129"/>
      <c r="R466" s="129"/>
      <c r="S466" s="129"/>
    </row>
    <row r="467" spans="1:19">
      <c r="A467" s="10">
        <f t="shared" si="15"/>
        <v>407</v>
      </c>
      <c r="B467" s="128" t="s">
        <v>825</v>
      </c>
      <c r="C467" s="128" t="s">
        <v>20</v>
      </c>
      <c r="D467" s="129">
        <f t="shared" si="16"/>
        <v>15</v>
      </c>
      <c r="E467" s="133"/>
      <c r="F467" s="129"/>
      <c r="G467" s="129"/>
      <c r="H467" s="129"/>
      <c r="I467" s="129"/>
      <c r="J467" s="129"/>
      <c r="K467" s="129"/>
      <c r="L467" s="129"/>
      <c r="M467" s="129">
        <v>15</v>
      </c>
      <c r="N467" s="129"/>
      <c r="O467" s="130"/>
      <c r="P467" s="129"/>
      <c r="Q467" s="129"/>
      <c r="R467" s="129"/>
      <c r="S467" s="129"/>
    </row>
    <row r="468" spans="1:19">
      <c r="A468" s="10">
        <f t="shared" si="15"/>
        <v>407</v>
      </c>
      <c r="B468" s="128" t="s">
        <v>826</v>
      </c>
      <c r="C468" s="128" t="s">
        <v>20</v>
      </c>
      <c r="D468" s="129">
        <f t="shared" si="16"/>
        <v>15</v>
      </c>
      <c r="E468" s="133"/>
      <c r="F468" s="129"/>
      <c r="G468" s="129"/>
      <c r="H468" s="129"/>
      <c r="I468" s="129"/>
      <c r="J468" s="129"/>
      <c r="K468" s="129"/>
      <c r="L468" s="129"/>
      <c r="M468" s="129">
        <v>15</v>
      </c>
      <c r="N468" s="129"/>
      <c r="O468" s="130"/>
      <c r="P468" s="129"/>
      <c r="Q468" s="129"/>
      <c r="R468" s="129"/>
      <c r="S468" s="129"/>
    </row>
    <row r="469" spans="1:19">
      <c r="A469" s="10">
        <f t="shared" si="15"/>
        <v>407</v>
      </c>
      <c r="B469" s="121" t="s">
        <v>827</v>
      </c>
      <c r="C469" s="121" t="s">
        <v>20</v>
      </c>
      <c r="D469" s="129">
        <f t="shared" si="16"/>
        <v>15</v>
      </c>
      <c r="E469" s="132"/>
      <c r="F469" s="129"/>
      <c r="G469" s="129"/>
      <c r="H469" s="129"/>
      <c r="I469" s="129"/>
      <c r="J469" s="129"/>
      <c r="K469" s="129"/>
      <c r="L469" s="129"/>
      <c r="M469" s="129">
        <v>15</v>
      </c>
      <c r="N469" s="129"/>
      <c r="O469" s="130"/>
      <c r="P469" s="129"/>
      <c r="Q469" s="129"/>
      <c r="R469" s="129"/>
      <c r="S469" s="129"/>
    </row>
    <row r="470" spans="1:19">
      <c r="A470" s="10">
        <f t="shared" si="15"/>
        <v>407</v>
      </c>
      <c r="B470" s="121" t="s">
        <v>1141</v>
      </c>
      <c r="C470" s="121" t="s">
        <v>24</v>
      </c>
      <c r="D470" s="129">
        <f t="shared" si="16"/>
        <v>15</v>
      </c>
      <c r="E470" s="132"/>
      <c r="F470" s="129"/>
      <c r="G470" s="129"/>
      <c r="H470" s="129"/>
      <c r="I470" s="129"/>
      <c r="J470" s="129"/>
      <c r="K470" s="129"/>
      <c r="L470" s="129"/>
      <c r="M470" s="129"/>
      <c r="N470" s="129"/>
      <c r="O470" s="130"/>
      <c r="P470" s="129"/>
      <c r="Q470" s="129">
        <v>15</v>
      </c>
      <c r="R470" s="129"/>
      <c r="S470" s="129"/>
    </row>
    <row r="471" spans="1:19">
      <c r="A471" s="10">
        <f t="shared" si="15"/>
        <v>407</v>
      </c>
      <c r="B471" s="121" t="s">
        <v>1142</v>
      </c>
      <c r="C471" s="121" t="s">
        <v>24</v>
      </c>
      <c r="D471" s="129">
        <f t="shared" si="16"/>
        <v>15</v>
      </c>
      <c r="E471" s="133"/>
      <c r="F471" s="129"/>
      <c r="G471" s="129"/>
      <c r="H471" s="129"/>
      <c r="I471" s="129"/>
      <c r="J471" s="129"/>
      <c r="K471" s="129"/>
      <c r="L471" s="129"/>
      <c r="M471" s="129"/>
      <c r="N471" s="129"/>
      <c r="O471" s="130"/>
      <c r="P471" s="129"/>
      <c r="Q471" s="129">
        <v>15</v>
      </c>
      <c r="R471" s="129"/>
      <c r="S471" s="129"/>
    </row>
    <row r="472" spans="1:19">
      <c r="A472" s="10">
        <f t="shared" si="15"/>
        <v>407</v>
      </c>
      <c r="B472" s="121" t="s">
        <v>1143</v>
      </c>
      <c r="C472" s="121" t="s">
        <v>24</v>
      </c>
      <c r="D472" s="129">
        <f t="shared" si="16"/>
        <v>15</v>
      </c>
      <c r="E472" s="133"/>
      <c r="F472" s="129"/>
      <c r="G472" s="129"/>
      <c r="H472" s="129"/>
      <c r="I472" s="129"/>
      <c r="J472" s="129"/>
      <c r="K472" s="129"/>
      <c r="L472" s="129"/>
      <c r="M472" s="129"/>
      <c r="N472" s="129"/>
      <c r="O472" s="130"/>
      <c r="P472" s="129"/>
      <c r="Q472" s="129">
        <v>15</v>
      </c>
      <c r="R472" s="129"/>
      <c r="S472" s="129"/>
    </row>
    <row r="473" spans="1:19">
      <c r="A473" s="10">
        <f t="shared" si="15"/>
        <v>407</v>
      </c>
      <c r="B473" s="121" t="s">
        <v>1144</v>
      </c>
      <c r="C473" s="121" t="s">
        <v>24</v>
      </c>
      <c r="D473" s="129">
        <f t="shared" si="16"/>
        <v>15</v>
      </c>
      <c r="E473" s="133"/>
      <c r="F473" s="129"/>
      <c r="G473" s="129"/>
      <c r="H473" s="129"/>
      <c r="I473" s="129"/>
      <c r="J473" s="129"/>
      <c r="K473" s="129"/>
      <c r="L473" s="129"/>
      <c r="M473" s="129"/>
      <c r="N473" s="129"/>
      <c r="O473" s="130"/>
      <c r="P473" s="129"/>
      <c r="Q473" s="129">
        <v>15</v>
      </c>
      <c r="R473" s="129"/>
      <c r="S473" s="129"/>
    </row>
    <row r="474" spans="1:19">
      <c r="A474" s="10">
        <f t="shared" si="15"/>
        <v>407</v>
      </c>
      <c r="B474" s="121" t="s">
        <v>1145</v>
      </c>
      <c r="C474" s="121" t="s">
        <v>24</v>
      </c>
      <c r="D474" s="129">
        <f t="shared" si="16"/>
        <v>15</v>
      </c>
      <c r="E474" s="133"/>
      <c r="F474" s="129"/>
      <c r="G474" s="129"/>
      <c r="H474" s="129"/>
      <c r="I474" s="129"/>
      <c r="J474" s="129"/>
      <c r="K474" s="129"/>
      <c r="L474" s="129"/>
      <c r="M474" s="129"/>
      <c r="N474" s="129"/>
      <c r="O474" s="130"/>
      <c r="P474" s="129"/>
      <c r="Q474" s="129">
        <v>15</v>
      </c>
      <c r="R474" s="129"/>
      <c r="S474" s="129"/>
    </row>
    <row r="475" spans="1:19">
      <c r="A475" s="10">
        <f t="shared" si="15"/>
        <v>407</v>
      </c>
      <c r="B475" s="121" t="s">
        <v>1146</v>
      </c>
      <c r="C475" s="121" t="s">
        <v>24</v>
      </c>
      <c r="D475" s="129">
        <f t="shared" si="16"/>
        <v>15</v>
      </c>
      <c r="E475" s="133"/>
      <c r="F475" s="129"/>
      <c r="G475" s="129"/>
      <c r="H475" s="129"/>
      <c r="I475" s="129"/>
      <c r="J475" s="129"/>
      <c r="K475" s="129"/>
      <c r="L475" s="129"/>
      <c r="M475" s="129"/>
      <c r="N475" s="129"/>
      <c r="O475" s="130"/>
      <c r="P475" s="129"/>
      <c r="Q475" s="129">
        <v>15</v>
      </c>
      <c r="R475" s="129"/>
      <c r="S475" s="129"/>
    </row>
    <row r="476" spans="1:19">
      <c r="A476" s="10">
        <f t="shared" si="15"/>
        <v>407</v>
      </c>
      <c r="B476" s="121" t="s">
        <v>1147</v>
      </c>
      <c r="C476" s="121" t="s">
        <v>24</v>
      </c>
      <c r="D476" s="129">
        <f t="shared" si="16"/>
        <v>15</v>
      </c>
      <c r="E476" s="133"/>
      <c r="F476" s="129"/>
      <c r="G476" s="129"/>
      <c r="H476" s="129"/>
      <c r="I476" s="129"/>
      <c r="J476" s="129"/>
      <c r="K476" s="129"/>
      <c r="L476" s="129"/>
      <c r="M476" s="129"/>
      <c r="N476" s="129"/>
      <c r="O476" s="130"/>
      <c r="P476" s="129"/>
      <c r="Q476" s="129">
        <v>15</v>
      </c>
      <c r="R476" s="129"/>
      <c r="S476" s="129"/>
    </row>
    <row r="477" spans="1:19">
      <c r="A477" s="10">
        <f t="shared" si="15"/>
        <v>407</v>
      </c>
      <c r="B477" s="121" t="s">
        <v>1148</v>
      </c>
      <c r="C477" s="121" t="s">
        <v>24</v>
      </c>
      <c r="D477" s="129">
        <f t="shared" si="16"/>
        <v>15</v>
      </c>
      <c r="E477" s="133"/>
      <c r="F477" s="129"/>
      <c r="G477" s="129"/>
      <c r="H477" s="129"/>
      <c r="I477" s="129"/>
      <c r="J477" s="129"/>
      <c r="K477" s="129"/>
      <c r="L477" s="129"/>
      <c r="M477" s="129"/>
      <c r="N477" s="129"/>
      <c r="O477" s="130"/>
      <c r="P477" s="129"/>
      <c r="Q477" s="129">
        <v>15</v>
      </c>
      <c r="R477" s="129"/>
      <c r="S477" s="129"/>
    </row>
    <row r="478" spans="1:19">
      <c r="A478" s="10">
        <f t="shared" si="15"/>
        <v>407</v>
      </c>
      <c r="B478" s="121" t="s">
        <v>1149</v>
      </c>
      <c r="C478" s="121" t="s">
        <v>24</v>
      </c>
      <c r="D478" s="129">
        <f t="shared" si="16"/>
        <v>15</v>
      </c>
      <c r="E478" s="133"/>
      <c r="F478" s="129"/>
      <c r="G478" s="129"/>
      <c r="H478" s="129"/>
      <c r="I478" s="129"/>
      <c r="J478" s="129"/>
      <c r="K478" s="129"/>
      <c r="L478" s="129"/>
      <c r="M478" s="129"/>
      <c r="N478" s="129"/>
      <c r="O478" s="130"/>
      <c r="P478" s="129"/>
      <c r="Q478" s="129">
        <v>15</v>
      </c>
      <c r="R478" s="129"/>
      <c r="S478" s="129"/>
    </row>
    <row r="479" spans="1:19">
      <c r="A479" s="10">
        <f t="shared" si="15"/>
        <v>407</v>
      </c>
      <c r="B479" s="121" t="s">
        <v>1150</v>
      </c>
      <c r="C479" s="121" t="s">
        <v>24</v>
      </c>
      <c r="D479" s="129">
        <f t="shared" si="16"/>
        <v>15</v>
      </c>
      <c r="E479" s="133"/>
      <c r="F479" s="129"/>
      <c r="G479" s="129"/>
      <c r="H479" s="129"/>
      <c r="I479" s="129"/>
      <c r="J479" s="129"/>
      <c r="K479" s="129"/>
      <c r="L479" s="129"/>
      <c r="M479" s="129"/>
      <c r="N479" s="129"/>
      <c r="O479" s="130"/>
      <c r="P479" s="129"/>
      <c r="Q479" s="129">
        <v>15</v>
      </c>
      <c r="R479" s="129"/>
      <c r="S479" s="129"/>
    </row>
    <row r="480" spans="1:19">
      <c r="A480" s="10">
        <f t="shared" si="15"/>
        <v>407</v>
      </c>
      <c r="B480" s="121" t="s">
        <v>1151</v>
      </c>
      <c r="C480" s="121" t="s">
        <v>24</v>
      </c>
      <c r="D480" s="129">
        <f t="shared" si="16"/>
        <v>15</v>
      </c>
      <c r="E480" s="133"/>
      <c r="F480" s="129"/>
      <c r="G480" s="129"/>
      <c r="H480" s="129"/>
      <c r="I480" s="129"/>
      <c r="J480" s="129"/>
      <c r="K480" s="129"/>
      <c r="L480" s="129"/>
      <c r="M480" s="129"/>
      <c r="N480" s="129"/>
      <c r="O480" s="130"/>
      <c r="P480" s="129"/>
      <c r="Q480" s="129">
        <v>15</v>
      </c>
      <c r="R480" s="129"/>
      <c r="S480" s="129"/>
    </row>
    <row r="481" spans="1:19">
      <c r="A481" s="10">
        <f t="shared" si="15"/>
        <v>407</v>
      </c>
      <c r="B481" s="121" t="s">
        <v>1152</v>
      </c>
      <c r="C481" s="121" t="s">
        <v>24</v>
      </c>
      <c r="D481" s="129">
        <f t="shared" si="16"/>
        <v>15</v>
      </c>
      <c r="E481" s="133"/>
      <c r="F481" s="129"/>
      <c r="G481" s="129"/>
      <c r="H481" s="129"/>
      <c r="I481" s="129"/>
      <c r="J481" s="129"/>
      <c r="K481" s="129"/>
      <c r="L481" s="129"/>
      <c r="M481" s="129"/>
      <c r="N481" s="129"/>
      <c r="O481" s="130"/>
      <c r="P481" s="129"/>
      <c r="Q481" s="129">
        <v>15</v>
      </c>
      <c r="R481" s="129"/>
      <c r="S481" s="129"/>
    </row>
    <row r="482" spans="1:19">
      <c r="A482" s="10">
        <f t="shared" si="15"/>
        <v>407</v>
      </c>
      <c r="B482" s="121" t="s">
        <v>1153</v>
      </c>
      <c r="C482" s="121" t="s">
        <v>24</v>
      </c>
      <c r="D482" s="129">
        <f t="shared" si="16"/>
        <v>15</v>
      </c>
      <c r="E482" s="133"/>
      <c r="F482" s="129"/>
      <c r="G482" s="129"/>
      <c r="H482" s="129"/>
      <c r="I482" s="129"/>
      <c r="J482" s="129"/>
      <c r="K482" s="129"/>
      <c r="L482" s="129"/>
      <c r="M482" s="129"/>
      <c r="N482" s="129"/>
      <c r="O482" s="130"/>
      <c r="P482" s="129"/>
      <c r="Q482" s="129">
        <v>15</v>
      </c>
      <c r="R482" s="129"/>
      <c r="S482" s="129"/>
    </row>
    <row r="483" spans="1:19">
      <c r="A483" s="10">
        <f t="shared" si="15"/>
        <v>407</v>
      </c>
      <c r="B483" s="121" t="s">
        <v>1154</v>
      </c>
      <c r="C483" s="121" t="s">
        <v>24</v>
      </c>
      <c r="D483" s="129">
        <f t="shared" si="16"/>
        <v>15</v>
      </c>
      <c r="E483" s="133"/>
      <c r="F483" s="129"/>
      <c r="G483" s="129"/>
      <c r="H483" s="129"/>
      <c r="I483" s="129"/>
      <c r="J483" s="129"/>
      <c r="K483" s="129"/>
      <c r="L483" s="129"/>
      <c r="M483" s="129"/>
      <c r="N483" s="129"/>
      <c r="O483" s="130"/>
      <c r="P483" s="129"/>
      <c r="Q483" s="129">
        <v>15</v>
      </c>
      <c r="R483" s="129"/>
      <c r="S483" s="129"/>
    </row>
    <row r="484" spans="1:19">
      <c r="A484" s="10">
        <f t="shared" si="15"/>
        <v>407</v>
      </c>
      <c r="B484" s="121" t="s">
        <v>1155</v>
      </c>
      <c r="C484" s="121" t="s">
        <v>24</v>
      </c>
      <c r="D484" s="129">
        <f t="shared" si="16"/>
        <v>15</v>
      </c>
      <c r="E484" s="133"/>
      <c r="F484" s="129"/>
      <c r="G484" s="129"/>
      <c r="H484" s="129"/>
      <c r="I484" s="129"/>
      <c r="J484" s="129"/>
      <c r="K484" s="129"/>
      <c r="L484" s="129"/>
      <c r="M484" s="129"/>
      <c r="N484" s="129"/>
      <c r="O484" s="130"/>
      <c r="P484" s="129"/>
      <c r="Q484" s="129">
        <v>15</v>
      </c>
      <c r="R484" s="129"/>
      <c r="S484" s="129"/>
    </row>
    <row r="485" spans="1:19">
      <c r="A485" s="10">
        <f t="shared" si="15"/>
        <v>407</v>
      </c>
      <c r="B485" s="121" t="s">
        <v>1156</v>
      </c>
      <c r="C485" s="121" t="s">
        <v>24</v>
      </c>
      <c r="D485" s="129">
        <f t="shared" si="16"/>
        <v>15</v>
      </c>
      <c r="E485" s="133"/>
      <c r="F485" s="129"/>
      <c r="G485" s="129"/>
      <c r="H485" s="129"/>
      <c r="I485" s="129"/>
      <c r="J485" s="129"/>
      <c r="K485" s="129"/>
      <c r="L485" s="129"/>
      <c r="M485" s="129"/>
      <c r="N485" s="129"/>
      <c r="O485" s="130"/>
      <c r="P485" s="129"/>
      <c r="Q485" s="129">
        <v>15</v>
      </c>
      <c r="R485" s="129"/>
      <c r="S485" s="129"/>
    </row>
    <row r="486" spans="1:19">
      <c r="A486" s="10">
        <f t="shared" si="15"/>
        <v>407</v>
      </c>
      <c r="B486" s="121" t="s">
        <v>1157</v>
      </c>
      <c r="C486" s="121" t="s">
        <v>24</v>
      </c>
      <c r="D486" s="129">
        <f t="shared" si="16"/>
        <v>15</v>
      </c>
      <c r="E486" s="133"/>
      <c r="F486" s="129"/>
      <c r="G486" s="129"/>
      <c r="H486" s="129"/>
      <c r="I486" s="129"/>
      <c r="J486" s="129"/>
      <c r="K486" s="129"/>
      <c r="L486" s="129"/>
      <c r="M486" s="129"/>
      <c r="N486" s="129"/>
      <c r="O486" s="130"/>
      <c r="P486" s="129"/>
      <c r="Q486" s="129">
        <v>15</v>
      </c>
      <c r="R486" s="129"/>
      <c r="S486" s="129"/>
    </row>
    <row r="487" spans="1:19">
      <c r="A487" s="10">
        <f t="shared" si="15"/>
        <v>407</v>
      </c>
      <c r="B487" s="121" t="s">
        <v>1158</v>
      </c>
      <c r="C487" s="121" t="s">
        <v>24</v>
      </c>
      <c r="D487" s="129">
        <f t="shared" si="16"/>
        <v>15</v>
      </c>
      <c r="E487" s="133"/>
      <c r="F487" s="129"/>
      <c r="G487" s="129"/>
      <c r="H487" s="129"/>
      <c r="I487" s="129"/>
      <c r="J487" s="129"/>
      <c r="K487" s="129"/>
      <c r="L487" s="129"/>
      <c r="M487" s="129"/>
      <c r="N487" s="129"/>
      <c r="O487" s="130"/>
      <c r="P487" s="129"/>
      <c r="Q487" s="129">
        <v>15</v>
      </c>
      <c r="R487" s="129"/>
      <c r="S487" s="129"/>
    </row>
    <row r="488" spans="1:19">
      <c r="A488" s="10">
        <f t="shared" si="15"/>
        <v>407</v>
      </c>
      <c r="B488" s="121" t="s">
        <v>1159</v>
      </c>
      <c r="C488" s="121" t="s">
        <v>24</v>
      </c>
      <c r="D488" s="129">
        <f t="shared" si="16"/>
        <v>15</v>
      </c>
      <c r="E488" s="133"/>
      <c r="F488" s="129"/>
      <c r="G488" s="129"/>
      <c r="H488" s="129"/>
      <c r="I488" s="129"/>
      <c r="J488" s="129"/>
      <c r="K488" s="129"/>
      <c r="L488" s="129"/>
      <c r="M488" s="129"/>
      <c r="N488" s="129"/>
      <c r="O488" s="130"/>
      <c r="P488" s="129"/>
      <c r="Q488" s="129">
        <v>15</v>
      </c>
      <c r="R488" s="129"/>
      <c r="S488" s="129"/>
    </row>
    <row r="489" spans="1:19">
      <c r="A489" s="10">
        <f t="shared" si="15"/>
        <v>407</v>
      </c>
      <c r="B489" s="121" t="s">
        <v>1160</v>
      </c>
      <c r="C489" s="121" t="s">
        <v>24</v>
      </c>
      <c r="D489" s="129">
        <f t="shared" si="16"/>
        <v>15</v>
      </c>
      <c r="E489" s="133"/>
      <c r="F489" s="129"/>
      <c r="G489" s="129"/>
      <c r="H489" s="129"/>
      <c r="I489" s="129"/>
      <c r="J489" s="129"/>
      <c r="K489" s="129"/>
      <c r="L489" s="129"/>
      <c r="M489" s="129"/>
      <c r="N489" s="129"/>
      <c r="O489" s="130"/>
      <c r="P489" s="129"/>
      <c r="Q489" s="129">
        <v>15</v>
      </c>
      <c r="R489" s="129"/>
      <c r="S489" s="129"/>
    </row>
    <row r="490" spans="1:19">
      <c r="A490" s="10">
        <f t="shared" si="15"/>
        <v>407</v>
      </c>
      <c r="B490" s="121" t="s">
        <v>1161</v>
      </c>
      <c r="C490" s="121" t="s">
        <v>24</v>
      </c>
      <c r="D490" s="129">
        <f t="shared" si="16"/>
        <v>15</v>
      </c>
      <c r="E490" s="133"/>
      <c r="F490" s="129"/>
      <c r="G490" s="129"/>
      <c r="H490" s="129"/>
      <c r="I490" s="129"/>
      <c r="J490" s="129"/>
      <c r="K490" s="129"/>
      <c r="L490" s="129"/>
      <c r="M490" s="129"/>
      <c r="N490" s="129"/>
      <c r="O490" s="130"/>
      <c r="P490" s="129"/>
      <c r="Q490" s="129">
        <v>15</v>
      </c>
      <c r="R490" s="129"/>
      <c r="S490" s="129"/>
    </row>
    <row r="491" spans="1:19">
      <c r="A491" s="10">
        <f t="shared" si="15"/>
        <v>407</v>
      </c>
      <c r="B491" s="121" t="s">
        <v>1162</v>
      </c>
      <c r="C491" s="121" t="s">
        <v>24</v>
      </c>
      <c r="D491" s="129">
        <f t="shared" si="16"/>
        <v>15</v>
      </c>
      <c r="E491" s="133"/>
      <c r="F491" s="129"/>
      <c r="G491" s="129"/>
      <c r="H491" s="129"/>
      <c r="I491" s="129"/>
      <c r="J491" s="129"/>
      <c r="K491" s="129"/>
      <c r="L491" s="129"/>
      <c r="M491" s="129"/>
      <c r="N491" s="129"/>
      <c r="O491" s="130"/>
      <c r="P491" s="129"/>
      <c r="Q491" s="129">
        <v>15</v>
      </c>
      <c r="R491" s="129"/>
      <c r="S491" s="129"/>
    </row>
    <row r="492" spans="1:19">
      <c r="A492" s="10">
        <f t="shared" si="15"/>
        <v>407</v>
      </c>
      <c r="B492" s="121" t="s">
        <v>1163</v>
      </c>
      <c r="C492" s="121" t="s">
        <v>24</v>
      </c>
      <c r="D492" s="129">
        <f t="shared" si="16"/>
        <v>15</v>
      </c>
      <c r="E492" s="133"/>
      <c r="F492" s="129"/>
      <c r="G492" s="129"/>
      <c r="H492" s="129"/>
      <c r="I492" s="129"/>
      <c r="J492" s="129"/>
      <c r="K492" s="129"/>
      <c r="L492" s="129"/>
      <c r="M492" s="129"/>
      <c r="N492" s="129"/>
      <c r="O492" s="130"/>
      <c r="P492" s="129"/>
      <c r="Q492" s="129">
        <v>15</v>
      </c>
      <c r="R492" s="129"/>
      <c r="S492" s="129"/>
    </row>
    <row r="493" spans="1:19">
      <c r="A493" s="10">
        <f t="shared" si="15"/>
        <v>407</v>
      </c>
      <c r="B493" s="121" t="s">
        <v>1164</v>
      </c>
      <c r="C493" s="121" t="s">
        <v>24</v>
      </c>
      <c r="D493" s="129">
        <f t="shared" si="16"/>
        <v>15</v>
      </c>
      <c r="E493" s="133"/>
      <c r="F493" s="129"/>
      <c r="G493" s="129"/>
      <c r="H493" s="129"/>
      <c r="I493" s="129"/>
      <c r="J493" s="129"/>
      <c r="K493" s="129"/>
      <c r="L493" s="129"/>
      <c r="M493" s="129"/>
      <c r="N493" s="129"/>
      <c r="O493" s="130"/>
      <c r="P493" s="129"/>
      <c r="Q493" s="129">
        <v>15</v>
      </c>
      <c r="R493" s="129"/>
      <c r="S493" s="129"/>
    </row>
    <row r="494" spans="1:19">
      <c r="A494" s="10">
        <f t="shared" si="15"/>
        <v>407</v>
      </c>
      <c r="B494" s="121" t="s">
        <v>1165</v>
      </c>
      <c r="C494" s="121" t="s">
        <v>24</v>
      </c>
      <c r="D494" s="129">
        <f t="shared" si="16"/>
        <v>15</v>
      </c>
      <c r="E494" s="133"/>
      <c r="F494" s="129"/>
      <c r="G494" s="129"/>
      <c r="H494" s="129"/>
      <c r="I494" s="129"/>
      <c r="J494" s="129"/>
      <c r="K494" s="129"/>
      <c r="L494" s="129"/>
      <c r="M494" s="129"/>
      <c r="N494" s="129"/>
      <c r="O494" s="130"/>
      <c r="P494" s="129"/>
      <c r="Q494" s="129">
        <v>15</v>
      </c>
      <c r="R494" s="129"/>
      <c r="S494" s="129"/>
    </row>
    <row r="495" spans="1:19">
      <c r="A495" s="10">
        <f t="shared" si="15"/>
        <v>407</v>
      </c>
      <c r="B495" s="121" t="s">
        <v>1166</v>
      </c>
      <c r="C495" s="121" t="s">
        <v>24</v>
      </c>
      <c r="D495" s="129">
        <f t="shared" si="16"/>
        <v>15</v>
      </c>
      <c r="E495" s="133"/>
      <c r="F495" s="129"/>
      <c r="G495" s="129"/>
      <c r="H495" s="129"/>
      <c r="I495" s="129"/>
      <c r="J495" s="129"/>
      <c r="K495" s="129"/>
      <c r="L495" s="129"/>
      <c r="M495" s="129"/>
      <c r="N495" s="129"/>
      <c r="O495" s="130"/>
      <c r="P495" s="129"/>
      <c r="Q495" s="129">
        <v>15</v>
      </c>
      <c r="R495" s="129"/>
      <c r="S495" s="129"/>
    </row>
    <row r="496" spans="1:19">
      <c r="A496" s="10">
        <f t="shared" si="15"/>
        <v>407</v>
      </c>
      <c r="B496" s="121" t="s">
        <v>1167</v>
      </c>
      <c r="C496" s="121" t="s">
        <v>24</v>
      </c>
      <c r="D496" s="129">
        <f t="shared" si="16"/>
        <v>15</v>
      </c>
      <c r="E496" s="133"/>
      <c r="F496" s="129"/>
      <c r="G496" s="129"/>
      <c r="H496" s="129"/>
      <c r="I496" s="129"/>
      <c r="J496" s="129"/>
      <c r="K496" s="129"/>
      <c r="L496" s="129"/>
      <c r="M496" s="129"/>
      <c r="N496" s="129"/>
      <c r="O496" s="130"/>
      <c r="P496" s="129"/>
      <c r="Q496" s="129">
        <v>15</v>
      </c>
      <c r="R496" s="129"/>
      <c r="S496" s="129"/>
    </row>
    <row r="497" spans="1:19">
      <c r="A497" s="10">
        <f t="shared" si="15"/>
        <v>407</v>
      </c>
      <c r="B497" s="121" t="s">
        <v>1168</v>
      </c>
      <c r="C497" s="121" t="s">
        <v>24</v>
      </c>
      <c r="D497" s="129">
        <f t="shared" si="16"/>
        <v>15</v>
      </c>
      <c r="E497" s="133"/>
      <c r="F497" s="129"/>
      <c r="G497" s="129"/>
      <c r="H497" s="129"/>
      <c r="I497" s="129"/>
      <c r="J497" s="129"/>
      <c r="K497" s="129"/>
      <c r="L497" s="129"/>
      <c r="M497" s="129"/>
      <c r="N497" s="129"/>
      <c r="O497" s="130"/>
      <c r="P497" s="129"/>
      <c r="Q497" s="129">
        <v>15</v>
      </c>
      <c r="R497" s="129"/>
      <c r="S497" s="129"/>
    </row>
    <row r="498" spans="1:19">
      <c r="A498" s="10">
        <f t="shared" si="15"/>
        <v>407</v>
      </c>
      <c r="B498" s="121" t="s">
        <v>1169</v>
      </c>
      <c r="C498" s="121" t="s">
        <v>24</v>
      </c>
      <c r="D498" s="129">
        <f t="shared" si="16"/>
        <v>15</v>
      </c>
      <c r="E498" s="133"/>
      <c r="F498" s="129"/>
      <c r="G498" s="129"/>
      <c r="H498" s="129"/>
      <c r="I498" s="129"/>
      <c r="J498" s="129"/>
      <c r="K498" s="129"/>
      <c r="L498" s="129"/>
      <c r="M498" s="129"/>
      <c r="N498" s="129"/>
      <c r="O498" s="130"/>
      <c r="P498" s="129"/>
      <c r="Q498" s="129">
        <v>15</v>
      </c>
      <c r="R498" s="129"/>
      <c r="S498" s="129"/>
    </row>
    <row r="499" spans="1:19">
      <c r="A499" s="10">
        <f t="shared" si="15"/>
        <v>407</v>
      </c>
      <c r="B499" s="121" t="s">
        <v>1170</v>
      </c>
      <c r="C499" s="121" t="s">
        <v>24</v>
      </c>
      <c r="D499" s="129">
        <f t="shared" si="16"/>
        <v>15</v>
      </c>
      <c r="E499" s="133"/>
      <c r="F499" s="129"/>
      <c r="G499" s="129"/>
      <c r="H499" s="129"/>
      <c r="I499" s="129"/>
      <c r="J499" s="129"/>
      <c r="K499" s="129"/>
      <c r="L499" s="129"/>
      <c r="M499" s="129"/>
      <c r="N499" s="129"/>
      <c r="O499" s="130"/>
      <c r="P499" s="129"/>
      <c r="Q499" s="129">
        <v>15</v>
      </c>
      <c r="R499" s="129"/>
      <c r="S499" s="129"/>
    </row>
    <row r="500" spans="1:19">
      <c r="A500">
        <f t="shared" si="15"/>
        <v>496</v>
      </c>
      <c r="B500" s="112" t="s">
        <v>375</v>
      </c>
      <c r="C500" s="121" t="s">
        <v>47</v>
      </c>
      <c r="D500" s="129">
        <f t="shared" si="16"/>
        <v>10</v>
      </c>
      <c r="E500" s="133">
        <v>10</v>
      </c>
      <c r="F500" s="130"/>
      <c r="G500" s="130"/>
      <c r="H500" s="130"/>
      <c r="I500" s="130"/>
      <c r="J500" s="130"/>
      <c r="K500" s="130"/>
      <c r="L500" s="130"/>
      <c r="M500" s="130"/>
      <c r="N500" s="130"/>
      <c r="O500" s="130"/>
      <c r="P500" s="129"/>
      <c r="Q500" s="129"/>
      <c r="R500" s="129"/>
      <c r="S500" s="129"/>
    </row>
    <row r="501" spans="1:19">
      <c r="A501">
        <f t="shared" si="15"/>
        <v>496</v>
      </c>
      <c r="B501" s="112" t="s">
        <v>376</v>
      </c>
      <c r="C501" s="121" t="s">
        <v>47</v>
      </c>
      <c r="D501" s="129">
        <f t="shared" si="16"/>
        <v>10</v>
      </c>
      <c r="E501" s="133">
        <v>10</v>
      </c>
      <c r="F501" s="130"/>
      <c r="G501" s="130"/>
      <c r="H501" s="130"/>
      <c r="I501" s="130"/>
      <c r="J501" s="130"/>
      <c r="K501" s="130"/>
      <c r="L501" s="130"/>
      <c r="M501" s="130"/>
      <c r="N501" s="130"/>
      <c r="O501" s="130"/>
      <c r="P501" s="129"/>
      <c r="Q501" s="129"/>
      <c r="R501" s="129"/>
      <c r="S501" s="129"/>
    </row>
    <row r="502" spans="1:19">
      <c r="A502" s="10">
        <f t="shared" si="15"/>
        <v>496</v>
      </c>
      <c r="B502" s="112" t="s">
        <v>377</v>
      </c>
      <c r="C502" s="121" t="s">
        <v>47</v>
      </c>
      <c r="D502" s="129">
        <f t="shared" si="16"/>
        <v>10</v>
      </c>
      <c r="E502" s="133">
        <v>10</v>
      </c>
      <c r="F502" s="130"/>
      <c r="G502" s="130"/>
      <c r="H502" s="130"/>
      <c r="I502" s="130"/>
      <c r="J502" s="130"/>
      <c r="K502" s="130"/>
      <c r="L502" s="130"/>
      <c r="M502" s="130"/>
      <c r="N502" s="130"/>
      <c r="O502" s="130"/>
      <c r="P502" s="129"/>
      <c r="Q502" s="129"/>
      <c r="R502" s="129"/>
      <c r="S502" s="129"/>
    </row>
    <row r="503" spans="1:19">
      <c r="A503" s="10">
        <f t="shared" si="15"/>
        <v>496</v>
      </c>
      <c r="B503" s="112" t="s">
        <v>378</v>
      </c>
      <c r="C503" s="121" t="s">
        <v>47</v>
      </c>
      <c r="D503" s="129">
        <f t="shared" si="16"/>
        <v>10</v>
      </c>
      <c r="E503" s="133">
        <v>10</v>
      </c>
      <c r="F503" s="130"/>
      <c r="G503" s="130"/>
      <c r="H503" s="130"/>
      <c r="I503" s="130"/>
      <c r="J503" s="130"/>
      <c r="K503" s="130"/>
      <c r="L503" s="130"/>
      <c r="M503" s="130"/>
      <c r="N503" s="130"/>
      <c r="O503" s="130"/>
      <c r="P503" s="129"/>
      <c r="Q503" s="129"/>
      <c r="R503" s="129"/>
      <c r="S503" s="129"/>
    </row>
    <row r="504" spans="1:19">
      <c r="A504" s="10">
        <f t="shared" si="15"/>
        <v>496</v>
      </c>
      <c r="B504" s="112" t="s">
        <v>379</v>
      </c>
      <c r="C504" s="121" t="s">
        <v>47</v>
      </c>
      <c r="D504" s="129">
        <f t="shared" si="16"/>
        <v>10</v>
      </c>
      <c r="E504" s="133">
        <v>10</v>
      </c>
      <c r="F504" s="130"/>
      <c r="G504" s="130"/>
      <c r="H504" s="130"/>
      <c r="I504" s="130"/>
      <c r="J504" s="130"/>
      <c r="K504" s="130"/>
      <c r="L504" s="130"/>
      <c r="M504" s="130"/>
      <c r="N504" s="130"/>
      <c r="O504" s="130"/>
      <c r="P504" s="129"/>
      <c r="Q504" s="129"/>
      <c r="R504" s="129"/>
      <c r="S504" s="129"/>
    </row>
    <row r="505" spans="1:19">
      <c r="A505" s="10">
        <f t="shared" si="15"/>
        <v>496</v>
      </c>
      <c r="B505" s="112" t="s">
        <v>181</v>
      </c>
      <c r="C505" s="121" t="s">
        <v>47</v>
      </c>
      <c r="D505" s="129">
        <f t="shared" si="16"/>
        <v>10</v>
      </c>
      <c r="E505" s="133">
        <v>10</v>
      </c>
      <c r="F505" s="130"/>
      <c r="G505" s="130"/>
      <c r="H505" s="130"/>
      <c r="I505" s="130"/>
      <c r="J505" s="130"/>
      <c r="K505" s="130"/>
      <c r="L505" s="130"/>
      <c r="M505" s="130"/>
      <c r="N505" s="130"/>
      <c r="O505" s="130"/>
      <c r="P505" s="129"/>
      <c r="Q505" s="129"/>
      <c r="R505" s="129"/>
      <c r="S505" s="129"/>
    </row>
    <row r="506" spans="1:19">
      <c r="A506" s="10">
        <f t="shared" si="15"/>
        <v>496</v>
      </c>
      <c r="B506" s="112" t="s">
        <v>380</v>
      </c>
      <c r="C506" s="121" t="s">
        <v>47</v>
      </c>
      <c r="D506" s="129">
        <f t="shared" si="16"/>
        <v>10</v>
      </c>
      <c r="E506" s="133">
        <v>10</v>
      </c>
      <c r="F506" s="130"/>
      <c r="G506" s="130"/>
      <c r="H506" s="130"/>
      <c r="I506" s="130"/>
      <c r="J506" s="130"/>
      <c r="K506" s="130"/>
      <c r="L506" s="130"/>
      <c r="M506" s="130"/>
      <c r="N506" s="130"/>
      <c r="O506" s="130"/>
      <c r="P506" s="129"/>
      <c r="Q506" s="129"/>
      <c r="R506" s="129"/>
      <c r="S506" s="129"/>
    </row>
    <row r="507" spans="1:19">
      <c r="A507" s="10">
        <f t="shared" si="15"/>
        <v>496</v>
      </c>
      <c r="B507" s="112" t="s">
        <v>381</v>
      </c>
      <c r="C507" s="121" t="s">
        <v>47</v>
      </c>
      <c r="D507" s="129">
        <f t="shared" si="16"/>
        <v>10</v>
      </c>
      <c r="E507" s="133">
        <v>10</v>
      </c>
      <c r="F507" s="130"/>
      <c r="G507" s="130"/>
      <c r="H507" s="130"/>
      <c r="I507" s="130"/>
      <c r="J507" s="130"/>
      <c r="K507" s="130"/>
      <c r="L507" s="130"/>
      <c r="M507" s="130"/>
      <c r="N507" s="130"/>
      <c r="O507" s="130"/>
      <c r="P507" s="129"/>
      <c r="Q507" s="129"/>
      <c r="R507" s="129"/>
      <c r="S507" s="129"/>
    </row>
    <row r="508" spans="1:19">
      <c r="A508" s="10">
        <f t="shared" si="15"/>
        <v>496</v>
      </c>
      <c r="B508" s="112" t="s">
        <v>382</v>
      </c>
      <c r="C508" s="121" t="s">
        <v>46</v>
      </c>
      <c r="D508" s="129">
        <f t="shared" si="16"/>
        <v>10</v>
      </c>
      <c r="E508" s="133">
        <v>10</v>
      </c>
      <c r="F508" s="130"/>
      <c r="G508" s="130"/>
      <c r="H508" s="130"/>
      <c r="I508" s="130"/>
      <c r="J508" s="130"/>
      <c r="K508" s="130"/>
      <c r="L508" s="130"/>
      <c r="M508" s="130"/>
      <c r="N508" s="130"/>
      <c r="O508" s="130"/>
      <c r="P508" s="129"/>
      <c r="Q508" s="129"/>
      <c r="R508" s="129"/>
      <c r="S508" s="129"/>
    </row>
    <row r="509" spans="1:19">
      <c r="A509" s="10">
        <f t="shared" si="15"/>
        <v>496</v>
      </c>
      <c r="B509" s="112" t="s">
        <v>383</v>
      </c>
      <c r="C509" s="121" t="s">
        <v>46</v>
      </c>
      <c r="D509" s="129">
        <f t="shared" si="16"/>
        <v>10</v>
      </c>
      <c r="E509" s="133">
        <v>10</v>
      </c>
      <c r="F509" s="130"/>
      <c r="G509" s="130"/>
      <c r="H509" s="130"/>
      <c r="I509" s="130"/>
      <c r="J509" s="130"/>
      <c r="K509" s="130"/>
      <c r="L509" s="130"/>
      <c r="M509" s="130"/>
      <c r="N509" s="130"/>
      <c r="O509" s="130"/>
      <c r="P509" s="129"/>
      <c r="Q509" s="129"/>
      <c r="R509" s="129"/>
      <c r="S509" s="129"/>
    </row>
    <row r="510" spans="1:19">
      <c r="A510" s="10">
        <f t="shared" si="15"/>
        <v>496</v>
      </c>
      <c r="B510" s="112" t="s">
        <v>388</v>
      </c>
      <c r="C510" s="121" t="s">
        <v>47</v>
      </c>
      <c r="D510" s="129">
        <f t="shared" si="16"/>
        <v>10</v>
      </c>
      <c r="E510" s="133">
        <v>10</v>
      </c>
      <c r="F510" s="130"/>
      <c r="G510" s="130"/>
      <c r="H510" s="130"/>
      <c r="I510" s="130"/>
      <c r="J510" s="130"/>
      <c r="K510" s="130"/>
      <c r="L510" s="130"/>
      <c r="M510" s="130"/>
      <c r="N510" s="130"/>
      <c r="O510" s="130"/>
      <c r="P510" s="129"/>
      <c r="Q510" s="129"/>
      <c r="R510" s="129"/>
      <c r="S510" s="129"/>
    </row>
    <row r="511" spans="1:19">
      <c r="A511" s="10">
        <f t="shared" si="15"/>
        <v>496</v>
      </c>
      <c r="B511" s="112" t="s">
        <v>389</v>
      </c>
      <c r="C511" s="121" t="s">
        <v>47</v>
      </c>
      <c r="D511" s="129">
        <f t="shared" si="16"/>
        <v>10</v>
      </c>
      <c r="E511" s="133">
        <v>10</v>
      </c>
      <c r="F511" s="130"/>
      <c r="G511" s="130"/>
      <c r="H511" s="130"/>
      <c r="I511" s="130"/>
      <c r="J511" s="130"/>
      <c r="K511" s="130"/>
      <c r="L511" s="130"/>
      <c r="M511" s="130"/>
      <c r="N511" s="130"/>
      <c r="O511" s="130"/>
      <c r="P511" s="129"/>
      <c r="Q511" s="129"/>
      <c r="R511" s="129"/>
      <c r="S511" s="129"/>
    </row>
    <row r="512" spans="1:19">
      <c r="A512" s="10">
        <f t="shared" si="15"/>
        <v>496</v>
      </c>
      <c r="B512" s="112" t="s">
        <v>82</v>
      </c>
      <c r="C512" s="121" t="s">
        <v>47</v>
      </c>
      <c r="D512" s="129">
        <f t="shared" si="16"/>
        <v>10</v>
      </c>
      <c r="E512" s="133">
        <v>10</v>
      </c>
      <c r="F512" s="130"/>
      <c r="G512" s="130"/>
      <c r="H512" s="130"/>
      <c r="I512" s="130"/>
      <c r="J512" s="130"/>
      <c r="K512" s="130"/>
      <c r="L512" s="130"/>
      <c r="M512" s="130"/>
      <c r="N512" s="130"/>
      <c r="O512" s="130"/>
      <c r="P512" s="129"/>
      <c r="Q512" s="129"/>
      <c r="R512" s="129"/>
      <c r="S512" s="129"/>
    </row>
    <row r="513" spans="1:19">
      <c r="A513" s="10">
        <f t="shared" si="15"/>
        <v>496</v>
      </c>
      <c r="B513" s="112" t="s">
        <v>390</v>
      </c>
      <c r="C513" s="121" t="s">
        <v>47</v>
      </c>
      <c r="D513" s="129">
        <f t="shared" si="16"/>
        <v>10</v>
      </c>
      <c r="E513" s="133">
        <v>10</v>
      </c>
      <c r="F513" s="130"/>
      <c r="G513" s="130"/>
      <c r="H513" s="130"/>
      <c r="I513" s="130"/>
      <c r="J513" s="130"/>
      <c r="K513" s="130"/>
      <c r="L513" s="130"/>
      <c r="M513" s="130"/>
      <c r="N513" s="130"/>
      <c r="O513" s="130"/>
      <c r="P513" s="129"/>
      <c r="Q513" s="129"/>
      <c r="R513" s="129"/>
      <c r="S513" s="129"/>
    </row>
    <row r="514" spans="1:19">
      <c r="A514" s="10">
        <f t="shared" si="15"/>
        <v>496</v>
      </c>
      <c r="B514" s="112" t="s">
        <v>392</v>
      </c>
      <c r="C514" s="121" t="s">
        <v>47</v>
      </c>
      <c r="D514" s="129">
        <f t="shared" si="16"/>
        <v>10</v>
      </c>
      <c r="E514" s="133">
        <v>10</v>
      </c>
      <c r="F514" s="129"/>
      <c r="G514" s="129"/>
      <c r="H514" s="129"/>
      <c r="I514" s="129"/>
      <c r="J514" s="129"/>
      <c r="K514" s="129"/>
      <c r="L514" s="129"/>
      <c r="M514" s="129"/>
      <c r="N514" s="129"/>
      <c r="O514" s="130"/>
      <c r="P514" s="129"/>
      <c r="Q514" s="129"/>
      <c r="R514" s="129"/>
      <c r="S514" s="129"/>
    </row>
    <row r="515" spans="1:19">
      <c r="A515" s="10">
        <f t="shared" si="15"/>
        <v>496</v>
      </c>
      <c r="B515" s="112" t="s">
        <v>195</v>
      </c>
      <c r="C515" s="121" t="s">
        <v>47</v>
      </c>
      <c r="D515" s="129">
        <f t="shared" si="16"/>
        <v>10</v>
      </c>
      <c r="E515" s="133">
        <v>10</v>
      </c>
      <c r="F515" s="129"/>
      <c r="G515" s="129"/>
      <c r="H515" s="129"/>
      <c r="I515" s="129"/>
      <c r="J515" s="129"/>
      <c r="K515" s="129"/>
      <c r="L515" s="129"/>
      <c r="M515" s="129"/>
      <c r="N515" s="129"/>
      <c r="O515" s="130"/>
      <c r="P515" s="129"/>
      <c r="Q515" s="129"/>
      <c r="R515" s="129"/>
      <c r="S515" s="129"/>
    </row>
    <row r="516" spans="1:19">
      <c r="A516" s="10">
        <f t="shared" si="15"/>
        <v>496</v>
      </c>
      <c r="B516" s="112" t="s">
        <v>393</v>
      </c>
      <c r="C516" s="121" t="s">
        <v>47</v>
      </c>
      <c r="D516" s="129">
        <f t="shared" si="16"/>
        <v>10</v>
      </c>
      <c r="E516" s="133">
        <v>10</v>
      </c>
      <c r="F516" s="129"/>
      <c r="G516" s="129"/>
      <c r="H516" s="129"/>
      <c r="I516" s="129"/>
      <c r="J516" s="129"/>
      <c r="K516" s="129"/>
      <c r="L516" s="129"/>
      <c r="M516" s="129"/>
      <c r="N516" s="129"/>
      <c r="O516" s="130"/>
      <c r="P516" s="129"/>
      <c r="Q516" s="129"/>
      <c r="R516" s="129"/>
      <c r="S516" s="129"/>
    </row>
    <row r="517" spans="1:19">
      <c r="A517" s="10">
        <f t="shared" ref="A517:A580" si="17">RANK(D517,$D$5:$D$606,0)</f>
        <v>496</v>
      </c>
      <c r="B517" s="112" t="s">
        <v>394</v>
      </c>
      <c r="C517" s="121" t="s">
        <v>47</v>
      </c>
      <c r="D517" s="129">
        <f t="shared" ref="D517:D580" si="18">SUM(E517:AA517)</f>
        <v>10</v>
      </c>
      <c r="E517" s="133">
        <v>10</v>
      </c>
      <c r="F517" s="129"/>
      <c r="G517" s="129"/>
      <c r="H517" s="129"/>
      <c r="I517" s="129"/>
      <c r="J517" s="129"/>
      <c r="K517" s="129"/>
      <c r="L517" s="129"/>
      <c r="M517" s="129"/>
      <c r="N517" s="129"/>
      <c r="O517" s="130"/>
      <c r="P517" s="129"/>
      <c r="Q517" s="129"/>
      <c r="R517" s="129"/>
      <c r="S517" s="129"/>
    </row>
    <row r="518" spans="1:19">
      <c r="A518" s="10">
        <f t="shared" si="17"/>
        <v>496</v>
      </c>
      <c r="B518" s="112" t="s">
        <v>198</v>
      </c>
      <c r="C518" s="121" t="s">
        <v>47</v>
      </c>
      <c r="D518" s="129">
        <f t="shared" si="18"/>
        <v>10</v>
      </c>
      <c r="E518" s="132">
        <v>10</v>
      </c>
      <c r="F518" s="129"/>
      <c r="G518" s="129"/>
      <c r="H518" s="129"/>
      <c r="I518" s="129"/>
      <c r="J518" s="129"/>
      <c r="K518" s="129"/>
      <c r="L518" s="129"/>
      <c r="M518" s="129"/>
      <c r="N518" s="129"/>
      <c r="O518" s="130"/>
      <c r="P518" s="129"/>
      <c r="Q518" s="129"/>
      <c r="R518" s="129"/>
      <c r="S518" s="129"/>
    </row>
    <row r="519" spans="1:19">
      <c r="A519" s="10">
        <f t="shared" si="17"/>
        <v>496</v>
      </c>
      <c r="B519" s="112" t="s">
        <v>395</v>
      </c>
      <c r="C519" s="121" t="s">
        <v>47</v>
      </c>
      <c r="D519" s="129">
        <f t="shared" si="18"/>
        <v>10</v>
      </c>
      <c r="E519" s="132">
        <v>10</v>
      </c>
      <c r="F519" s="129"/>
      <c r="G519" s="129"/>
      <c r="H519" s="129"/>
      <c r="I519" s="129"/>
      <c r="J519" s="129"/>
      <c r="K519" s="129"/>
      <c r="L519" s="129"/>
      <c r="M519" s="129"/>
      <c r="N519" s="129"/>
      <c r="O519" s="130"/>
      <c r="P519" s="129"/>
      <c r="Q519" s="129"/>
      <c r="R519" s="129"/>
      <c r="S519" s="129"/>
    </row>
    <row r="520" spans="1:19">
      <c r="A520" s="10">
        <f t="shared" si="17"/>
        <v>496</v>
      </c>
      <c r="B520" s="121" t="s">
        <v>398</v>
      </c>
      <c r="C520" s="121" t="s">
        <v>47</v>
      </c>
      <c r="D520" s="129">
        <f t="shared" si="18"/>
        <v>10</v>
      </c>
      <c r="E520" s="133">
        <v>10</v>
      </c>
      <c r="F520" s="129"/>
      <c r="G520" s="129"/>
      <c r="H520" s="129"/>
      <c r="I520" s="129"/>
      <c r="J520" s="129"/>
      <c r="K520" s="129"/>
      <c r="L520" s="129"/>
      <c r="M520" s="129"/>
      <c r="N520" s="129"/>
      <c r="O520" s="130"/>
      <c r="P520" s="129"/>
      <c r="Q520" s="129"/>
      <c r="R520" s="129"/>
      <c r="S520" s="129"/>
    </row>
    <row r="521" spans="1:19">
      <c r="A521" s="10">
        <f t="shared" si="17"/>
        <v>496</v>
      </c>
      <c r="B521" s="135" t="s">
        <v>399</v>
      </c>
      <c r="C521" s="121" t="s">
        <v>47</v>
      </c>
      <c r="D521" s="129">
        <f t="shared" si="18"/>
        <v>10</v>
      </c>
      <c r="E521" s="133">
        <v>10</v>
      </c>
      <c r="F521" s="129"/>
      <c r="G521" s="129"/>
      <c r="H521" s="129"/>
      <c r="I521" s="129"/>
      <c r="J521" s="129"/>
      <c r="K521" s="129"/>
      <c r="L521" s="129"/>
      <c r="M521" s="129"/>
      <c r="N521" s="129"/>
      <c r="O521" s="130"/>
      <c r="P521" s="129"/>
      <c r="Q521" s="129"/>
      <c r="R521" s="129"/>
      <c r="S521" s="129"/>
    </row>
    <row r="522" spans="1:19">
      <c r="A522" s="10">
        <f t="shared" si="17"/>
        <v>496</v>
      </c>
      <c r="B522" s="121" t="s">
        <v>138</v>
      </c>
      <c r="C522" s="121" t="s">
        <v>24</v>
      </c>
      <c r="D522" s="129">
        <f t="shared" si="18"/>
        <v>10</v>
      </c>
      <c r="E522" s="133"/>
      <c r="F522" s="129">
        <v>10</v>
      </c>
      <c r="G522" s="129"/>
      <c r="H522" s="129"/>
      <c r="I522" s="129"/>
      <c r="J522" s="129"/>
      <c r="K522" s="129"/>
      <c r="L522" s="129"/>
      <c r="M522" s="129"/>
      <c r="N522" s="129"/>
      <c r="O522" s="130"/>
      <c r="P522" s="129"/>
      <c r="Q522" s="129"/>
      <c r="R522" s="129"/>
      <c r="S522" s="129"/>
    </row>
    <row r="523" spans="1:19">
      <c r="A523" s="10">
        <f t="shared" si="17"/>
        <v>496</v>
      </c>
      <c r="B523" s="121" t="s">
        <v>139</v>
      </c>
      <c r="C523" s="121" t="s">
        <v>24</v>
      </c>
      <c r="D523" s="129">
        <f t="shared" si="18"/>
        <v>10</v>
      </c>
      <c r="E523" s="133"/>
      <c r="F523" s="129">
        <v>10</v>
      </c>
      <c r="G523" s="129"/>
      <c r="H523" s="129"/>
      <c r="I523" s="129"/>
      <c r="J523" s="129"/>
      <c r="K523" s="129"/>
      <c r="L523" s="129"/>
      <c r="M523" s="129"/>
      <c r="N523" s="129"/>
      <c r="O523" s="130"/>
      <c r="P523" s="129"/>
      <c r="Q523" s="129"/>
      <c r="R523" s="129"/>
      <c r="S523" s="129"/>
    </row>
    <row r="524" spans="1:19">
      <c r="A524" s="10">
        <f t="shared" si="17"/>
        <v>496</v>
      </c>
      <c r="B524" s="121" t="s">
        <v>140</v>
      </c>
      <c r="C524" s="121" t="s">
        <v>24</v>
      </c>
      <c r="D524" s="129">
        <f t="shared" si="18"/>
        <v>10</v>
      </c>
      <c r="E524" s="133"/>
      <c r="F524" s="129">
        <v>10</v>
      </c>
      <c r="G524" s="129"/>
      <c r="H524" s="129"/>
      <c r="I524" s="129"/>
      <c r="J524" s="129"/>
      <c r="K524" s="129"/>
      <c r="L524" s="129"/>
      <c r="M524" s="129"/>
      <c r="N524" s="129"/>
      <c r="O524" s="130"/>
      <c r="P524" s="129"/>
      <c r="Q524" s="129"/>
      <c r="R524" s="129"/>
      <c r="S524" s="129"/>
    </row>
    <row r="525" spans="1:19">
      <c r="A525" s="10">
        <f t="shared" si="17"/>
        <v>496</v>
      </c>
      <c r="B525" s="121" t="s">
        <v>141</v>
      </c>
      <c r="C525" s="121" t="s">
        <v>24</v>
      </c>
      <c r="D525" s="129">
        <f t="shared" si="18"/>
        <v>10</v>
      </c>
      <c r="E525" s="133"/>
      <c r="F525" s="129">
        <v>10</v>
      </c>
      <c r="G525" s="129"/>
      <c r="H525" s="129"/>
      <c r="I525" s="129"/>
      <c r="J525" s="129"/>
      <c r="K525" s="129"/>
      <c r="L525" s="129"/>
      <c r="M525" s="129"/>
      <c r="N525" s="129"/>
      <c r="O525" s="130"/>
      <c r="P525" s="129"/>
      <c r="Q525" s="129"/>
      <c r="R525" s="129"/>
      <c r="S525" s="129"/>
    </row>
    <row r="526" spans="1:19">
      <c r="A526" s="10">
        <f t="shared" si="17"/>
        <v>496</v>
      </c>
      <c r="B526" s="121" t="s">
        <v>142</v>
      </c>
      <c r="C526" s="121" t="s">
        <v>24</v>
      </c>
      <c r="D526" s="129">
        <f t="shared" si="18"/>
        <v>10</v>
      </c>
      <c r="E526" s="133"/>
      <c r="F526" s="129">
        <v>10</v>
      </c>
      <c r="G526" s="129"/>
      <c r="H526" s="129"/>
      <c r="I526" s="129"/>
      <c r="J526" s="129"/>
      <c r="K526" s="129"/>
      <c r="L526" s="129"/>
      <c r="M526" s="129"/>
      <c r="N526" s="129"/>
      <c r="O526" s="130"/>
      <c r="P526" s="129"/>
      <c r="Q526" s="129"/>
      <c r="R526" s="129"/>
      <c r="S526" s="129"/>
    </row>
    <row r="527" spans="1:19">
      <c r="A527" s="10">
        <f t="shared" si="17"/>
        <v>496</v>
      </c>
      <c r="B527" s="121" t="s">
        <v>143</v>
      </c>
      <c r="C527" s="121" t="s">
        <v>24</v>
      </c>
      <c r="D527" s="129">
        <f t="shared" si="18"/>
        <v>10</v>
      </c>
      <c r="E527" s="133"/>
      <c r="F527" s="129">
        <v>10</v>
      </c>
      <c r="G527" s="129"/>
      <c r="H527" s="129"/>
      <c r="I527" s="129"/>
      <c r="J527" s="129"/>
      <c r="K527" s="129"/>
      <c r="L527" s="129"/>
      <c r="M527" s="129"/>
      <c r="N527" s="129"/>
      <c r="O527" s="130"/>
      <c r="P527" s="129"/>
      <c r="Q527" s="129"/>
      <c r="R527" s="129"/>
      <c r="S527" s="129"/>
    </row>
    <row r="528" spans="1:19">
      <c r="A528" s="10">
        <f t="shared" si="17"/>
        <v>496</v>
      </c>
      <c r="B528" s="115" t="s">
        <v>439</v>
      </c>
      <c r="C528" s="121" t="s">
        <v>41</v>
      </c>
      <c r="D528" s="129">
        <f t="shared" si="18"/>
        <v>10</v>
      </c>
      <c r="E528" s="133"/>
      <c r="F528" s="129"/>
      <c r="G528" s="129"/>
      <c r="H528" s="129">
        <v>10</v>
      </c>
      <c r="I528" s="129"/>
      <c r="J528" s="129"/>
      <c r="K528" s="129"/>
      <c r="L528" s="129"/>
      <c r="M528" s="129"/>
      <c r="N528" s="129"/>
      <c r="O528" s="130"/>
      <c r="P528" s="129"/>
      <c r="Q528" s="129"/>
      <c r="R528" s="129"/>
      <c r="S528" s="129"/>
    </row>
    <row r="529" spans="1:19">
      <c r="A529" s="10">
        <f t="shared" si="17"/>
        <v>496</v>
      </c>
      <c r="B529" s="112" t="s">
        <v>440</v>
      </c>
      <c r="C529" s="121" t="s">
        <v>41</v>
      </c>
      <c r="D529" s="129">
        <f t="shared" si="18"/>
        <v>10</v>
      </c>
      <c r="E529" s="133"/>
      <c r="F529" s="129"/>
      <c r="G529" s="129"/>
      <c r="H529" s="129">
        <v>10</v>
      </c>
      <c r="I529" s="129"/>
      <c r="J529" s="129"/>
      <c r="K529" s="129"/>
      <c r="L529" s="129"/>
      <c r="M529" s="129"/>
      <c r="N529" s="129"/>
      <c r="O529" s="130"/>
      <c r="P529" s="129"/>
      <c r="Q529" s="129"/>
      <c r="R529" s="129"/>
      <c r="S529" s="129"/>
    </row>
    <row r="530" spans="1:19">
      <c r="A530" s="10">
        <f t="shared" si="17"/>
        <v>496</v>
      </c>
      <c r="B530" s="119" t="s">
        <v>441</v>
      </c>
      <c r="C530" s="121" t="s">
        <v>41</v>
      </c>
      <c r="D530" s="129">
        <f t="shared" si="18"/>
        <v>10</v>
      </c>
      <c r="E530" s="133"/>
      <c r="F530" s="129"/>
      <c r="G530" s="129"/>
      <c r="H530" s="129">
        <v>10</v>
      </c>
      <c r="I530" s="129"/>
      <c r="J530" s="129"/>
      <c r="K530" s="129"/>
      <c r="L530" s="129"/>
      <c r="M530" s="129"/>
      <c r="N530" s="129"/>
      <c r="O530" s="130"/>
      <c r="P530" s="129"/>
      <c r="Q530" s="129"/>
      <c r="R530" s="129"/>
      <c r="S530" s="129"/>
    </row>
    <row r="531" spans="1:19">
      <c r="A531" s="10">
        <f t="shared" si="17"/>
        <v>496</v>
      </c>
      <c r="B531" s="119" t="s">
        <v>442</v>
      </c>
      <c r="C531" s="121" t="s">
        <v>41</v>
      </c>
      <c r="D531" s="129">
        <f t="shared" si="18"/>
        <v>10</v>
      </c>
      <c r="E531" s="133"/>
      <c r="F531" s="129"/>
      <c r="G531" s="129"/>
      <c r="H531" s="129">
        <v>10</v>
      </c>
      <c r="I531" s="129"/>
      <c r="J531" s="129"/>
      <c r="K531" s="129"/>
      <c r="L531" s="129"/>
      <c r="M531" s="129"/>
      <c r="N531" s="129"/>
      <c r="O531" s="130"/>
      <c r="P531" s="129"/>
      <c r="Q531" s="129"/>
      <c r="R531" s="129"/>
      <c r="S531" s="129"/>
    </row>
    <row r="532" spans="1:19">
      <c r="A532" s="10">
        <f t="shared" si="17"/>
        <v>496</v>
      </c>
      <c r="B532" s="112" t="s">
        <v>443</v>
      </c>
      <c r="C532" s="121" t="s">
        <v>19</v>
      </c>
      <c r="D532" s="129">
        <f t="shared" si="18"/>
        <v>10</v>
      </c>
      <c r="E532" s="133"/>
      <c r="F532" s="129"/>
      <c r="G532" s="129"/>
      <c r="H532" s="129">
        <v>10</v>
      </c>
      <c r="I532" s="129"/>
      <c r="J532" s="129"/>
      <c r="K532" s="129"/>
      <c r="L532" s="129"/>
      <c r="M532" s="129"/>
      <c r="N532" s="129"/>
      <c r="O532" s="130"/>
      <c r="P532" s="129"/>
      <c r="Q532" s="129"/>
      <c r="R532" s="129"/>
      <c r="S532" s="129"/>
    </row>
    <row r="533" spans="1:19">
      <c r="A533" s="10">
        <f t="shared" si="17"/>
        <v>496</v>
      </c>
      <c r="B533" s="112" t="s">
        <v>444</v>
      </c>
      <c r="C533" s="121" t="s">
        <v>19</v>
      </c>
      <c r="D533" s="129">
        <f t="shared" si="18"/>
        <v>10</v>
      </c>
      <c r="E533" s="133"/>
      <c r="F533" s="129"/>
      <c r="G533" s="129"/>
      <c r="H533" s="129">
        <v>10</v>
      </c>
      <c r="I533" s="129"/>
      <c r="J533" s="129"/>
      <c r="K533" s="129"/>
      <c r="L533" s="129"/>
      <c r="M533" s="129"/>
      <c r="N533" s="129"/>
      <c r="O533" s="130"/>
      <c r="P533" s="129"/>
      <c r="Q533" s="129"/>
      <c r="R533" s="129"/>
      <c r="S533" s="129"/>
    </row>
    <row r="534" spans="1:19">
      <c r="A534" s="10">
        <f t="shared" si="17"/>
        <v>496</v>
      </c>
      <c r="B534" s="119" t="s">
        <v>445</v>
      </c>
      <c r="C534" s="121" t="s">
        <v>51</v>
      </c>
      <c r="D534" s="129">
        <f t="shared" si="18"/>
        <v>10</v>
      </c>
      <c r="E534" s="133"/>
      <c r="F534" s="129"/>
      <c r="G534" s="129"/>
      <c r="H534" s="129">
        <v>10</v>
      </c>
      <c r="I534" s="129"/>
      <c r="J534" s="129"/>
      <c r="K534" s="129"/>
      <c r="L534" s="129"/>
      <c r="M534" s="129"/>
      <c r="N534" s="129"/>
      <c r="O534" s="130"/>
      <c r="P534" s="129"/>
      <c r="Q534" s="129"/>
      <c r="R534" s="129"/>
      <c r="S534" s="129"/>
    </row>
    <row r="535" spans="1:19">
      <c r="A535" s="10">
        <f t="shared" si="17"/>
        <v>496</v>
      </c>
      <c r="B535" s="119" t="s">
        <v>446</v>
      </c>
      <c r="C535" s="121" t="s">
        <v>51</v>
      </c>
      <c r="D535" s="129">
        <f t="shared" si="18"/>
        <v>10</v>
      </c>
      <c r="E535" s="133"/>
      <c r="F535" s="129"/>
      <c r="G535" s="129"/>
      <c r="H535" s="129">
        <v>10</v>
      </c>
      <c r="I535" s="129"/>
      <c r="J535" s="129"/>
      <c r="K535" s="129"/>
      <c r="L535" s="129"/>
      <c r="M535" s="129"/>
      <c r="N535" s="129"/>
      <c r="O535" s="130"/>
      <c r="P535" s="129"/>
      <c r="Q535" s="129"/>
      <c r="R535" s="129"/>
      <c r="S535" s="129"/>
    </row>
    <row r="536" spans="1:19">
      <c r="A536" s="10">
        <f t="shared" si="17"/>
        <v>496</v>
      </c>
      <c r="B536" s="119" t="s">
        <v>447</v>
      </c>
      <c r="C536" s="121" t="s">
        <v>19</v>
      </c>
      <c r="D536" s="129">
        <f t="shared" si="18"/>
        <v>10</v>
      </c>
      <c r="E536" s="133"/>
      <c r="F536" s="129"/>
      <c r="G536" s="129"/>
      <c r="H536" s="129">
        <v>10</v>
      </c>
      <c r="I536" s="129"/>
      <c r="J536" s="129"/>
      <c r="K536" s="129"/>
      <c r="L536" s="129"/>
      <c r="M536" s="129"/>
      <c r="N536" s="129"/>
      <c r="O536" s="130"/>
      <c r="P536" s="129"/>
      <c r="Q536" s="129"/>
      <c r="R536" s="129"/>
      <c r="S536" s="129"/>
    </row>
    <row r="537" spans="1:19">
      <c r="A537" s="10">
        <f t="shared" si="17"/>
        <v>496</v>
      </c>
      <c r="B537" s="119" t="s">
        <v>448</v>
      </c>
      <c r="C537" s="121" t="s">
        <v>19</v>
      </c>
      <c r="D537" s="129">
        <f t="shared" si="18"/>
        <v>10</v>
      </c>
      <c r="E537" s="133"/>
      <c r="F537" s="129"/>
      <c r="G537" s="129"/>
      <c r="H537" s="129">
        <v>10</v>
      </c>
      <c r="I537" s="129"/>
      <c r="J537" s="129"/>
      <c r="K537" s="129"/>
      <c r="L537" s="129"/>
      <c r="M537" s="129"/>
      <c r="N537" s="129"/>
      <c r="O537" s="130"/>
      <c r="P537" s="129"/>
      <c r="Q537" s="129"/>
      <c r="R537" s="129"/>
      <c r="S537" s="129"/>
    </row>
    <row r="538" spans="1:19">
      <c r="A538" s="10">
        <f t="shared" si="17"/>
        <v>496</v>
      </c>
      <c r="B538" s="119" t="s">
        <v>449</v>
      </c>
      <c r="C538" s="121" t="s">
        <v>41</v>
      </c>
      <c r="D538" s="129">
        <f t="shared" si="18"/>
        <v>10</v>
      </c>
      <c r="E538" s="133"/>
      <c r="F538" s="129"/>
      <c r="G538" s="129"/>
      <c r="H538" s="129">
        <v>10</v>
      </c>
      <c r="I538" s="129"/>
      <c r="J538" s="129"/>
      <c r="K538" s="129"/>
      <c r="L538" s="129"/>
      <c r="M538" s="129"/>
      <c r="N538" s="129"/>
      <c r="O538" s="130"/>
      <c r="P538" s="129"/>
      <c r="Q538" s="129"/>
      <c r="R538" s="129"/>
      <c r="S538" s="129"/>
    </row>
    <row r="539" spans="1:19">
      <c r="A539" s="10">
        <f t="shared" si="17"/>
        <v>496</v>
      </c>
      <c r="B539" s="119" t="s">
        <v>450</v>
      </c>
      <c r="C539" s="121" t="s">
        <v>41</v>
      </c>
      <c r="D539" s="129">
        <f t="shared" si="18"/>
        <v>10</v>
      </c>
      <c r="E539" s="133"/>
      <c r="F539" s="129"/>
      <c r="G539" s="129"/>
      <c r="H539" s="129">
        <v>10</v>
      </c>
      <c r="I539" s="129"/>
      <c r="J539" s="129"/>
      <c r="K539" s="129"/>
      <c r="L539" s="129"/>
      <c r="M539" s="129"/>
      <c r="N539" s="129"/>
      <c r="O539" s="130"/>
      <c r="P539" s="129"/>
      <c r="Q539" s="129"/>
      <c r="R539" s="129"/>
      <c r="S539" s="129"/>
    </row>
    <row r="540" spans="1:19">
      <c r="A540" s="10">
        <f t="shared" si="17"/>
        <v>496</v>
      </c>
      <c r="B540" s="115" t="s">
        <v>451</v>
      </c>
      <c r="C540" s="121" t="s">
        <v>42</v>
      </c>
      <c r="D540" s="129">
        <f t="shared" si="18"/>
        <v>10</v>
      </c>
      <c r="E540" s="132"/>
      <c r="F540" s="129"/>
      <c r="G540" s="129"/>
      <c r="H540" s="129">
        <v>10</v>
      </c>
      <c r="I540" s="129"/>
      <c r="J540" s="129"/>
      <c r="K540" s="129"/>
      <c r="L540" s="129"/>
      <c r="M540" s="129"/>
      <c r="N540" s="129"/>
      <c r="O540" s="130"/>
      <c r="P540" s="129"/>
      <c r="Q540" s="129"/>
      <c r="R540" s="129"/>
      <c r="S540" s="129"/>
    </row>
    <row r="541" spans="1:19">
      <c r="A541" s="10">
        <f t="shared" si="17"/>
        <v>496</v>
      </c>
      <c r="B541" s="115" t="s">
        <v>452</v>
      </c>
      <c r="C541" s="121" t="s">
        <v>42</v>
      </c>
      <c r="D541" s="129">
        <f t="shared" si="18"/>
        <v>10</v>
      </c>
      <c r="E541" s="133"/>
      <c r="F541" s="129"/>
      <c r="G541" s="129"/>
      <c r="H541" s="129">
        <v>10</v>
      </c>
      <c r="I541" s="129"/>
      <c r="J541" s="129"/>
      <c r="K541" s="129"/>
      <c r="L541" s="129"/>
      <c r="M541" s="129"/>
      <c r="N541" s="129"/>
      <c r="O541" s="130"/>
      <c r="P541" s="129"/>
      <c r="Q541" s="129"/>
      <c r="R541" s="129"/>
      <c r="S541" s="129"/>
    </row>
    <row r="542" spans="1:19">
      <c r="A542" s="10">
        <f t="shared" si="17"/>
        <v>496</v>
      </c>
      <c r="B542" s="119" t="s">
        <v>453</v>
      </c>
      <c r="C542" s="121" t="s">
        <v>46</v>
      </c>
      <c r="D542" s="129">
        <f t="shared" si="18"/>
        <v>10</v>
      </c>
      <c r="E542" s="133"/>
      <c r="F542" s="129"/>
      <c r="G542" s="129"/>
      <c r="H542" s="129">
        <v>10</v>
      </c>
      <c r="I542" s="129"/>
      <c r="J542" s="129"/>
      <c r="K542" s="129"/>
      <c r="L542" s="129"/>
      <c r="M542" s="129"/>
      <c r="N542" s="129"/>
      <c r="O542" s="130"/>
      <c r="P542" s="129"/>
      <c r="Q542" s="129"/>
      <c r="R542" s="129"/>
      <c r="S542" s="129"/>
    </row>
    <row r="543" spans="1:19">
      <c r="A543" s="10">
        <f t="shared" si="17"/>
        <v>496</v>
      </c>
      <c r="B543" s="119" t="s">
        <v>455</v>
      </c>
      <c r="C543" s="121" t="s">
        <v>41</v>
      </c>
      <c r="D543" s="129">
        <f t="shared" si="18"/>
        <v>10</v>
      </c>
      <c r="E543" s="133"/>
      <c r="F543" s="129"/>
      <c r="G543" s="129"/>
      <c r="H543" s="129">
        <v>10</v>
      </c>
      <c r="I543" s="129"/>
      <c r="J543" s="129"/>
      <c r="K543" s="129"/>
      <c r="L543" s="129"/>
      <c r="M543" s="129"/>
      <c r="N543" s="129"/>
      <c r="O543" s="130"/>
      <c r="P543" s="129"/>
      <c r="Q543" s="129"/>
      <c r="R543" s="129"/>
      <c r="S543" s="129"/>
    </row>
    <row r="544" spans="1:19">
      <c r="A544" s="10">
        <f t="shared" si="17"/>
        <v>496</v>
      </c>
      <c r="B544" s="119" t="s">
        <v>456</v>
      </c>
      <c r="C544" s="121" t="s">
        <v>41</v>
      </c>
      <c r="D544" s="129">
        <f t="shared" si="18"/>
        <v>10</v>
      </c>
      <c r="E544" s="133"/>
      <c r="F544" s="129"/>
      <c r="G544" s="129"/>
      <c r="H544" s="129">
        <v>10</v>
      </c>
      <c r="I544" s="129"/>
      <c r="J544" s="129"/>
      <c r="K544" s="129"/>
      <c r="L544" s="129"/>
      <c r="M544" s="129"/>
      <c r="N544" s="129"/>
      <c r="O544" s="130"/>
      <c r="P544" s="129"/>
      <c r="Q544" s="129"/>
      <c r="R544" s="129"/>
      <c r="S544" s="129"/>
    </row>
    <row r="545" spans="1:19">
      <c r="A545" s="10">
        <f t="shared" si="17"/>
        <v>496</v>
      </c>
      <c r="B545" s="119" t="s">
        <v>457</v>
      </c>
      <c r="C545" s="121" t="s">
        <v>19</v>
      </c>
      <c r="D545" s="129">
        <f t="shared" si="18"/>
        <v>10</v>
      </c>
      <c r="E545" s="133"/>
      <c r="F545" s="129"/>
      <c r="G545" s="129"/>
      <c r="H545" s="129">
        <v>10</v>
      </c>
      <c r="I545" s="129"/>
      <c r="J545" s="129"/>
      <c r="K545" s="129"/>
      <c r="L545" s="129"/>
      <c r="M545" s="129"/>
      <c r="N545" s="129"/>
      <c r="O545" s="130"/>
      <c r="P545" s="129"/>
      <c r="Q545" s="129"/>
      <c r="R545" s="129"/>
      <c r="S545" s="129"/>
    </row>
    <row r="546" spans="1:19">
      <c r="A546" s="10">
        <f t="shared" si="17"/>
        <v>496</v>
      </c>
      <c r="B546" s="119" t="s">
        <v>459</v>
      </c>
      <c r="C546" s="121" t="s">
        <v>460</v>
      </c>
      <c r="D546" s="129">
        <f t="shared" si="18"/>
        <v>10</v>
      </c>
      <c r="E546" s="133"/>
      <c r="F546" s="129"/>
      <c r="G546" s="129"/>
      <c r="H546" s="129">
        <v>10</v>
      </c>
      <c r="I546" s="129"/>
      <c r="J546" s="129"/>
      <c r="K546" s="129"/>
      <c r="L546" s="129"/>
      <c r="M546" s="129"/>
      <c r="N546" s="129"/>
      <c r="O546" s="130"/>
      <c r="P546" s="129"/>
      <c r="Q546" s="129"/>
      <c r="R546" s="129"/>
      <c r="S546" s="129"/>
    </row>
    <row r="547" spans="1:19">
      <c r="A547" s="10">
        <f t="shared" si="17"/>
        <v>496</v>
      </c>
      <c r="B547" s="115" t="s">
        <v>461</v>
      </c>
      <c r="C547" s="121" t="s">
        <v>42</v>
      </c>
      <c r="D547" s="129">
        <f t="shared" si="18"/>
        <v>10</v>
      </c>
      <c r="E547" s="133"/>
      <c r="F547" s="129"/>
      <c r="G547" s="129"/>
      <c r="H547" s="129">
        <v>10</v>
      </c>
      <c r="I547" s="129"/>
      <c r="J547" s="129"/>
      <c r="K547" s="129"/>
      <c r="L547" s="129"/>
      <c r="M547" s="129"/>
      <c r="N547" s="129"/>
      <c r="O547" s="130"/>
      <c r="P547" s="129"/>
      <c r="Q547" s="129"/>
      <c r="R547" s="129"/>
      <c r="S547" s="129"/>
    </row>
    <row r="548" spans="1:19">
      <c r="A548" s="10">
        <f t="shared" si="17"/>
        <v>496</v>
      </c>
      <c r="B548" s="115" t="s">
        <v>462</v>
      </c>
      <c r="C548" s="121" t="s">
        <v>42</v>
      </c>
      <c r="D548" s="129">
        <f t="shared" si="18"/>
        <v>10</v>
      </c>
      <c r="E548" s="133"/>
      <c r="F548" s="129"/>
      <c r="G548" s="129"/>
      <c r="H548" s="129">
        <v>10</v>
      </c>
      <c r="I548" s="129"/>
      <c r="J548" s="129"/>
      <c r="K548" s="129"/>
      <c r="L548" s="129"/>
      <c r="M548" s="129"/>
      <c r="N548" s="129"/>
      <c r="O548" s="130"/>
      <c r="P548" s="129"/>
      <c r="Q548" s="129"/>
      <c r="R548" s="129"/>
      <c r="S548" s="129"/>
    </row>
    <row r="549" spans="1:19">
      <c r="A549" s="10">
        <f t="shared" si="17"/>
        <v>496</v>
      </c>
      <c r="B549" s="127" t="s">
        <v>670</v>
      </c>
      <c r="C549" s="127" t="s">
        <v>47</v>
      </c>
      <c r="D549" s="129">
        <f t="shared" si="18"/>
        <v>10</v>
      </c>
      <c r="E549" s="133"/>
      <c r="F549" s="129"/>
      <c r="G549" s="129"/>
      <c r="H549" s="129"/>
      <c r="I549" s="129"/>
      <c r="J549" s="129"/>
      <c r="K549" s="129">
        <v>10</v>
      </c>
      <c r="L549" s="129"/>
      <c r="M549" s="129"/>
      <c r="N549" s="129"/>
      <c r="O549" s="130"/>
      <c r="P549" s="129"/>
      <c r="Q549" s="129"/>
      <c r="R549" s="129"/>
      <c r="S549" s="129"/>
    </row>
    <row r="550" spans="1:19">
      <c r="A550" s="10">
        <f t="shared" si="17"/>
        <v>496</v>
      </c>
      <c r="B550" s="124" t="s">
        <v>671</v>
      </c>
      <c r="C550" s="122" t="s">
        <v>47</v>
      </c>
      <c r="D550" s="129">
        <f t="shared" si="18"/>
        <v>10</v>
      </c>
      <c r="E550" s="133"/>
      <c r="F550" s="129"/>
      <c r="G550" s="129"/>
      <c r="H550" s="129"/>
      <c r="I550" s="129"/>
      <c r="J550" s="129"/>
      <c r="K550" s="129">
        <v>10</v>
      </c>
      <c r="L550" s="129"/>
      <c r="M550" s="129"/>
      <c r="N550" s="129"/>
      <c r="O550" s="130"/>
      <c r="P550" s="129"/>
      <c r="Q550" s="129"/>
      <c r="R550" s="129"/>
      <c r="S550" s="129"/>
    </row>
    <row r="551" spans="1:19">
      <c r="A551" s="10">
        <f t="shared" si="17"/>
        <v>496</v>
      </c>
      <c r="B551" s="127" t="s">
        <v>672</v>
      </c>
      <c r="C551" s="127" t="s">
        <v>47</v>
      </c>
      <c r="D551" s="129">
        <f t="shared" si="18"/>
        <v>10</v>
      </c>
      <c r="E551" s="133"/>
      <c r="F551" s="129"/>
      <c r="G551" s="129"/>
      <c r="H551" s="129"/>
      <c r="I551" s="129"/>
      <c r="J551" s="129"/>
      <c r="K551" s="129">
        <v>10</v>
      </c>
      <c r="L551" s="129"/>
      <c r="M551" s="129"/>
      <c r="N551" s="129"/>
      <c r="O551" s="130"/>
      <c r="P551" s="129"/>
      <c r="Q551" s="129"/>
      <c r="R551" s="129"/>
      <c r="S551" s="129"/>
    </row>
    <row r="552" spans="1:19">
      <c r="A552" s="10">
        <f t="shared" si="17"/>
        <v>496</v>
      </c>
      <c r="B552" s="124" t="s">
        <v>673</v>
      </c>
      <c r="C552" s="122" t="s">
        <v>47</v>
      </c>
      <c r="D552" s="129">
        <f t="shared" si="18"/>
        <v>10</v>
      </c>
      <c r="E552" s="133"/>
      <c r="F552" s="129"/>
      <c r="G552" s="129"/>
      <c r="H552" s="129"/>
      <c r="I552" s="129"/>
      <c r="J552" s="129"/>
      <c r="K552" s="129">
        <v>10</v>
      </c>
      <c r="L552" s="129"/>
      <c r="M552" s="129"/>
      <c r="N552" s="129"/>
      <c r="O552" s="130"/>
      <c r="P552" s="129"/>
      <c r="Q552" s="129"/>
      <c r="R552" s="129"/>
      <c r="S552" s="129"/>
    </row>
    <row r="553" spans="1:19">
      <c r="A553" s="10">
        <f t="shared" si="17"/>
        <v>496</v>
      </c>
      <c r="B553" s="127" t="s">
        <v>674</v>
      </c>
      <c r="C553" s="127" t="s">
        <v>47</v>
      </c>
      <c r="D553" s="129">
        <f t="shared" si="18"/>
        <v>10</v>
      </c>
      <c r="E553" s="133"/>
      <c r="F553" s="129"/>
      <c r="G553" s="129"/>
      <c r="H553" s="129"/>
      <c r="I553" s="129"/>
      <c r="J553" s="129"/>
      <c r="K553" s="129">
        <v>10</v>
      </c>
      <c r="L553" s="129"/>
      <c r="M553" s="129"/>
      <c r="N553" s="129"/>
      <c r="O553" s="130"/>
      <c r="P553" s="129"/>
      <c r="Q553" s="129"/>
      <c r="R553" s="129"/>
      <c r="S553" s="129"/>
    </row>
    <row r="554" spans="1:19">
      <c r="A554" s="10">
        <f t="shared" si="17"/>
        <v>496</v>
      </c>
      <c r="B554" s="124" t="s">
        <v>675</v>
      </c>
      <c r="C554" s="122" t="s">
        <v>47</v>
      </c>
      <c r="D554" s="129">
        <f t="shared" si="18"/>
        <v>10</v>
      </c>
      <c r="E554" s="133"/>
      <c r="F554" s="129"/>
      <c r="G554" s="129"/>
      <c r="H554" s="129"/>
      <c r="I554" s="129"/>
      <c r="J554" s="129"/>
      <c r="K554" s="129">
        <v>10</v>
      </c>
      <c r="L554" s="129"/>
      <c r="M554" s="129"/>
      <c r="N554" s="129"/>
      <c r="O554" s="130"/>
      <c r="P554" s="129"/>
      <c r="Q554" s="129"/>
      <c r="R554" s="129"/>
      <c r="S554" s="129"/>
    </row>
    <row r="555" spans="1:19">
      <c r="A555" s="10">
        <f t="shared" si="17"/>
        <v>496</v>
      </c>
      <c r="B555" s="127" t="s">
        <v>676</v>
      </c>
      <c r="C555" s="127" t="s">
        <v>20</v>
      </c>
      <c r="D555" s="129">
        <f t="shared" si="18"/>
        <v>10</v>
      </c>
      <c r="E555" s="133"/>
      <c r="F555" s="129"/>
      <c r="G555" s="129"/>
      <c r="H555" s="129"/>
      <c r="I555" s="129"/>
      <c r="J555" s="129"/>
      <c r="K555" s="129">
        <v>10</v>
      </c>
      <c r="L555" s="129"/>
      <c r="M555" s="129"/>
      <c r="N555" s="129"/>
      <c r="O555" s="130"/>
      <c r="P555" s="129"/>
      <c r="Q555" s="129"/>
      <c r="R555" s="129"/>
      <c r="S555" s="129"/>
    </row>
    <row r="556" spans="1:19">
      <c r="A556" s="10">
        <f t="shared" si="17"/>
        <v>496</v>
      </c>
      <c r="B556" s="124" t="s">
        <v>677</v>
      </c>
      <c r="C556" s="124" t="s">
        <v>20</v>
      </c>
      <c r="D556" s="129">
        <f t="shared" si="18"/>
        <v>10</v>
      </c>
      <c r="E556" s="133"/>
      <c r="F556" s="129"/>
      <c r="G556" s="129"/>
      <c r="H556" s="129"/>
      <c r="I556" s="129"/>
      <c r="J556" s="129"/>
      <c r="K556" s="129">
        <v>10</v>
      </c>
      <c r="L556" s="129"/>
      <c r="M556" s="129"/>
      <c r="N556" s="129"/>
      <c r="O556" s="130"/>
      <c r="P556" s="129"/>
      <c r="Q556" s="129"/>
      <c r="R556" s="129"/>
      <c r="S556" s="129"/>
    </row>
    <row r="557" spans="1:19">
      <c r="A557" s="10">
        <f t="shared" si="17"/>
        <v>496</v>
      </c>
      <c r="B557" s="127" t="s">
        <v>678</v>
      </c>
      <c r="C557" s="127" t="s">
        <v>642</v>
      </c>
      <c r="D557" s="129">
        <f t="shared" si="18"/>
        <v>10</v>
      </c>
      <c r="E557" s="133"/>
      <c r="F557" s="129"/>
      <c r="G557" s="129"/>
      <c r="H557" s="129"/>
      <c r="I557" s="129"/>
      <c r="J557" s="129"/>
      <c r="K557" s="129">
        <v>10</v>
      </c>
      <c r="L557" s="129"/>
      <c r="M557" s="129"/>
      <c r="N557" s="129"/>
      <c r="O557" s="130"/>
      <c r="P557" s="129"/>
      <c r="Q557" s="129"/>
      <c r="R557" s="129"/>
      <c r="S557" s="129"/>
    </row>
    <row r="558" spans="1:19">
      <c r="A558" s="10">
        <f t="shared" si="17"/>
        <v>496</v>
      </c>
      <c r="B558" s="124" t="s">
        <v>679</v>
      </c>
      <c r="C558" s="122" t="s">
        <v>642</v>
      </c>
      <c r="D558" s="129">
        <f t="shared" si="18"/>
        <v>10</v>
      </c>
      <c r="E558" s="133"/>
      <c r="F558" s="129"/>
      <c r="G558" s="129"/>
      <c r="H558" s="129"/>
      <c r="I558" s="129"/>
      <c r="J558" s="129"/>
      <c r="K558" s="129">
        <v>10</v>
      </c>
      <c r="L558" s="129"/>
      <c r="M558" s="129"/>
      <c r="N558" s="129"/>
      <c r="O558" s="130"/>
      <c r="P558" s="129"/>
      <c r="Q558" s="129"/>
      <c r="R558" s="129"/>
      <c r="S558" s="129"/>
    </row>
    <row r="559" spans="1:19">
      <c r="A559" s="10">
        <f t="shared" si="17"/>
        <v>496</v>
      </c>
      <c r="B559" s="127" t="s">
        <v>680</v>
      </c>
      <c r="C559" s="127" t="s">
        <v>47</v>
      </c>
      <c r="D559" s="129">
        <f t="shared" si="18"/>
        <v>10</v>
      </c>
      <c r="E559" s="133"/>
      <c r="F559" s="129"/>
      <c r="G559" s="129"/>
      <c r="H559" s="129"/>
      <c r="I559" s="129"/>
      <c r="J559" s="129"/>
      <c r="K559" s="129">
        <v>10</v>
      </c>
      <c r="L559" s="129"/>
      <c r="M559" s="129"/>
      <c r="N559" s="129"/>
      <c r="O559" s="130"/>
      <c r="P559" s="129"/>
      <c r="Q559" s="129"/>
      <c r="R559" s="129"/>
      <c r="S559" s="129"/>
    </row>
    <row r="560" spans="1:19">
      <c r="A560" s="10">
        <f t="shared" si="17"/>
        <v>496</v>
      </c>
      <c r="B560" s="127" t="s">
        <v>682</v>
      </c>
      <c r="C560" s="127" t="s">
        <v>47</v>
      </c>
      <c r="D560" s="129">
        <f t="shared" si="18"/>
        <v>10</v>
      </c>
      <c r="E560" s="133"/>
      <c r="F560" s="129"/>
      <c r="G560" s="129"/>
      <c r="H560" s="129"/>
      <c r="I560" s="129"/>
      <c r="J560" s="129"/>
      <c r="K560" s="129">
        <v>10</v>
      </c>
      <c r="L560" s="129"/>
      <c r="M560" s="129"/>
      <c r="N560" s="129"/>
      <c r="O560" s="130"/>
      <c r="P560" s="129"/>
      <c r="Q560" s="129"/>
      <c r="R560" s="129"/>
      <c r="S560" s="129"/>
    </row>
    <row r="561" spans="1:19">
      <c r="A561" s="10">
        <f t="shared" si="17"/>
        <v>496</v>
      </c>
      <c r="B561" s="121" t="s">
        <v>908</v>
      </c>
      <c r="C561" s="121" t="s">
        <v>20</v>
      </c>
      <c r="D561" s="129">
        <f t="shared" si="18"/>
        <v>10</v>
      </c>
      <c r="E561" s="133"/>
      <c r="F561" s="129"/>
      <c r="G561" s="129"/>
      <c r="H561" s="129"/>
      <c r="I561" s="129"/>
      <c r="J561" s="129"/>
      <c r="K561" s="129"/>
      <c r="L561" s="129"/>
      <c r="M561" s="129"/>
      <c r="N561" s="129"/>
      <c r="O561" s="129">
        <v>10</v>
      </c>
      <c r="P561" s="129"/>
      <c r="Q561" s="129"/>
      <c r="R561" s="129"/>
      <c r="S561" s="129"/>
    </row>
    <row r="562" spans="1:19">
      <c r="A562" s="10">
        <f t="shared" si="17"/>
        <v>496</v>
      </c>
      <c r="B562" s="121" t="s">
        <v>909</v>
      </c>
      <c r="C562" s="121" t="s">
        <v>20</v>
      </c>
      <c r="D562" s="129">
        <f t="shared" si="18"/>
        <v>10</v>
      </c>
      <c r="E562" s="145"/>
      <c r="F562" s="129"/>
      <c r="G562" s="129"/>
      <c r="H562" s="129"/>
      <c r="I562" s="129"/>
      <c r="J562" s="129"/>
      <c r="K562" s="129"/>
      <c r="L562" s="129"/>
      <c r="M562" s="129"/>
      <c r="N562" s="129"/>
      <c r="O562" s="129">
        <v>10</v>
      </c>
      <c r="P562" s="129"/>
      <c r="Q562" s="129"/>
      <c r="R562" s="129"/>
      <c r="S562" s="129"/>
    </row>
    <row r="563" spans="1:19">
      <c r="A563" s="10">
        <f t="shared" si="17"/>
        <v>496</v>
      </c>
      <c r="B563" s="121" t="s">
        <v>912</v>
      </c>
      <c r="C563" s="121" t="s">
        <v>20</v>
      </c>
      <c r="D563" s="129">
        <f t="shared" si="18"/>
        <v>10</v>
      </c>
      <c r="E563" s="145"/>
      <c r="F563" s="129"/>
      <c r="G563" s="129"/>
      <c r="H563" s="129"/>
      <c r="I563" s="129"/>
      <c r="J563" s="129"/>
      <c r="K563" s="129"/>
      <c r="L563" s="129"/>
      <c r="M563" s="129"/>
      <c r="N563" s="129"/>
      <c r="O563" s="129">
        <v>10</v>
      </c>
      <c r="P563" s="129"/>
      <c r="Q563" s="129"/>
      <c r="R563" s="129"/>
      <c r="S563" s="129"/>
    </row>
    <row r="564" spans="1:19">
      <c r="A564" s="10">
        <f t="shared" si="17"/>
        <v>496</v>
      </c>
      <c r="B564" s="121" t="s">
        <v>913</v>
      </c>
      <c r="C564" s="121" t="s">
        <v>20</v>
      </c>
      <c r="D564" s="129">
        <f t="shared" si="18"/>
        <v>10</v>
      </c>
      <c r="E564" s="145"/>
      <c r="F564" s="129"/>
      <c r="G564" s="129"/>
      <c r="H564" s="129"/>
      <c r="I564" s="129"/>
      <c r="J564" s="129"/>
      <c r="K564" s="129"/>
      <c r="L564" s="129"/>
      <c r="M564" s="129"/>
      <c r="N564" s="129"/>
      <c r="O564" s="129">
        <v>10</v>
      </c>
      <c r="P564" s="129"/>
      <c r="Q564" s="129"/>
      <c r="R564" s="129"/>
      <c r="S564" s="129"/>
    </row>
    <row r="565" spans="1:19">
      <c r="A565" s="10">
        <f t="shared" si="17"/>
        <v>496</v>
      </c>
      <c r="B565" s="121" t="s">
        <v>914</v>
      </c>
      <c r="C565" s="121" t="s">
        <v>20</v>
      </c>
      <c r="D565" s="129">
        <f t="shared" si="18"/>
        <v>10</v>
      </c>
      <c r="E565" s="145"/>
      <c r="F565" s="129"/>
      <c r="G565" s="129"/>
      <c r="H565" s="129"/>
      <c r="I565" s="129"/>
      <c r="J565" s="129"/>
      <c r="K565" s="129"/>
      <c r="L565" s="129"/>
      <c r="M565" s="129"/>
      <c r="N565" s="129"/>
      <c r="O565" s="129">
        <v>10</v>
      </c>
      <c r="P565" s="129"/>
      <c r="Q565" s="129"/>
      <c r="R565" s="129"/>
      <c r="S565" s="129"/>
    </row>
    <row r="566" spans="1:19">
      <c r="A566" s="10">
        <f t="shared" si="17"/>
        <v>496</v>
      </c>
      <c r="B566" s="121" t="s">
        <v>916</v>
      </c>
      <c r="C566" s="121" t="s">
        <v>20</v>
      </c>
      <c r="D566" s="129">
        <f t="shared" si="18"/>
        <v>10</v>
      </c>
      <c r="E566" s="145"/>
      <c r="F566" s="129"/>
      <c r="G566" s="129"/>
      <c r="H566" s="129"/>
      <c r="I566" s="129"/>
      <c r="J566" s="129"/>
      <c r="K566" s="129"/>
      <c r="L566" s="129"/>
      <c r="M566" s="129"/>
      <c r="N566" s="129"/>
      <c r="O566" s="129">
        <v>10</v>
      </c>
      <c r="P566" s="129"/>
      <c r="Q566" s="129"/>
      <c r="R566" s="129"/>
      <c r="S566" s="129"/>
    </row>
    <row r="567" spans="1:19">
      <c r="A567" s="10">
        <f t="shared" si="17"/>
        <v>496</v>
      </c>
      <c r="B567" s="121" t="s">
        <v>918</v>
      </c>
      <c r="C567" s="121" t="s">
        <v>45</v>
      </c>
      <c r="D567" s="129">
        <f t="shared" si="18"/>
        <v>10</v>
      </c>
      <c r="E567" s="145"/>
      <c r="F567" s="129"/>
      <c r="G567" s="129"/>
      <c r="H567" s="129"/>
      <c r="I567" s="129"/>
      <c r="J567" s="129"/>
      <c r="K567" s="129"/>
      <c r="L567" s="129"/>
      <c r="M567" s="129"/>
      <c r="N567" s="129"/>
      <c r="O567" s="129">
        <v>10</v>
      </c>
      <c r="P567" s="129"/>
      <c r="Q567" s="129"/>
      <c r="R567" s="129"/>
      <c r="S567" s="129"/>
    </row>
    <row r="568" spans="1:19">
      <c r="A568" s="10">
        <f t="shared" si="17"/>
        <v>496</v>
      </c>
      <c r="B568" s="121" t="s">
        <v>919</v>
      </c>
      <c r="C568" s="121" t="s">
        <v>45</v>
      </c>
      <c r="D568" s="129">
        <f t="shared" si="18"/>
        <v>10</v>
      </c>
      <c r="E568" s="145"/>
      <c r="F568" s="129"/>
      <c r="G568" s="129"/>
      <c r="H568" s="129"/>
      <c r="I568" s="129"/>
      <c r="J568" s="129"/>
      <c r="K568" s="129"/>
      <c r="L568" s="129"/>
      <c r="M568" s="129"/>
      <c r="N568" s="129"/>
      <c r="O568" s="129">
        <v>10</v>
      </c>
      <c r="P568" s="129"/>
      <c r="Q568" s="129"/>
      <c r="R568" s="129"/>
      <c r="S568" s="129"/>
    </row>
    <row r="569" spans="1:19">
      <c r="A569" s="10">
        <f t="shared" si="17"/>
        <v>496</v>
      </c>
      <c r="B569" s="121" t="s">
        <v>920</v>
      </c>
      <c r="C569" s="121" t="s">
        <v>20</v>
      </c>
      <c r="D569" s="129">
        <f t="shared" si="18"/>
        <v>10</v>
      </c>
      <c r="E569" s="145"/>
      <c r="F569" s="129"/>
      <c r="G569" s="129"/>
      <c r="H569" s="129"/>
      <c r="I569" s="129"/>
      <c r="J569" s="129"/>
      <c r="K569" s="129"/>
      <c r="L569" s="129"/>
      <c r="M569" s="129"/>
      <c r="N569" s="129"/>
      <c r="O569" s="129">
        <v>10</v>
      </c>
      <c r="P569" s="129"/>
      <c r="Q569" s="129"/>
      <c r="R569" s="129"/>
      <c r="S569" s="129"/>
    </row>
    <row r="570" spans="1:19">
      <c r="A570" s="10">
        <f t="shared" si="17"/>
        <v>496</v>
      </c>
      <c r="B570" s="121" t="s">
        <v>921</v>
      </c>
      <c r="C570" s="121" t="s">
        <v>20</v>
      </c>
      <c r="D570" s="129">
        <f t="shared" si="18"/>
        <v>10</v>
      </c>
      <c r="E570" s="145"/>
      <c r="F570" s="129"/>
      <c r="G570" s="129"/>
      <c r="H570" s="129"/>
      <c r="I570" s="129"/>
      <c r="J570" s="129"/>
      <c r="K570" s="129"/>
      <c r="L570" s="129"/>
      <c r="M570" s="129"/>
      <c r="N570" s="129"/>
      <c r="O570" s="129">
        <v>10</v>
      </c>
      <c r="P570" s="129"/>
      <c r="Q570" s="129"/>
      <c r="R570" s="129"/>
      <c r="S570" s="129"/>
    </row>
    <row r="571" spans="1:19">
      <c r="A571" s="10">
        <f t="shared" si="17"/>
        <v>496</v>
      </c>
      <c r="B571" s="121" t="s">
        <v>922</v>
      </c>
      <c r="C571" s="121" t="s">
        <v>45</v>
      </c>
      <c r="D571" s="129">
        <f t="shared" si="18"/>
        <v>10</v>
      </c>
      <c r="E571" s="145"/>
      <c r="F571" s="129"/>
      <c r="G571" s="129"/>
      <c r="H571" s="129"/>
      <c r="I571" s="129"/>
      <c r="J571" s="129"/>
      <c r="K571" s="129"/>
      <c r="L571" s="129"/>
      <c r="M571" s="129"/>
      <c r="N571" s="129"/>
      <c r="O571" s="129">
        <v>10</v>
      </c>
      <c r="P571" s="129"/>
      <c r="Q571" s="129"/>
      <c r="R571" s="129"/>
      <c r="S571" s="129"/>
    </row>
    <row r="572" spans="1:19">
      <c r="A572" s="10">
        <f t="shared" si="17"/>
        <v>496</v>
      </c>
      <c r="B572" s="121" t="s">
        <v>923</v>
      </c>
      <c r="C572" s="121" t="s">
        <v>45</v>
      </c>
      <c r="D572" s="129">
        <f t="shared" si="18"/>
        <v>10</v>
      </c>
      <c r="E572" s="145"/>
      <c r="F572" s="129"/>
      <c r="G572" s="129"/>
      <c r="H572" s="129"/>
      <c r="I572" s="129"/>
      <c r="J572" s="129"/>
      <c r="K572" s="129"/>
      <c r="L572" s="129"/>
      <c r="M572" s="129"/>
      <c r="N572" s="129"/>
      <c r="O572" s="129">
        <v>10</v>
      </c>
      <c r="P572" s="129"/>
      <c r="Q572" s="129"/>
      <c r="R572" s="129"/>
      <c r="S572" s="129"/>
    </row>
    <row r="573" spans="1:19">
      <c r="A573" s="10">
        <f t="shared" si="17"/>
        <v>496</v>
      </c>
      <c r="B573" s="121" t="s">
        <v>924</v>
      </c>
      <c r="C573" s="121" t="s">
        <v>20</v>
      </c>
      <c r="D573" s="129">
        <f t="shared" si="18"/>
        <v>10</v>
      </c>
      <c r="E573" s="145"/>
      <c r="F573" s="129"/>
      <c r="G573" s="129"/>
      <c r="H573" s="129"/>
      <c r="I573" s="129"/>
      <c r="J573" s="129"/>
      <c r="K573" s="129"/>
      <c r="L573" s="129"/>
      <c r="M573" s="129"/>
      <c r="N573" s="129"/>
      <c r="O573" s="129">
        <v>10</v>
      </c>
      <c r="P573" s="129"/>
      <c r="Q573" s="129"/>
      <c r="R573" s="129"/>
      <c r="S573" s="129"/>
    </row>
    <row r="574" spans="1:19">
      <c r="A574" s="10">
        <f t="shared" si="17"/>
        <v>496</v>
      </c>
      <c r="B574" s="121" t="s">
        <v>925</v>
      </c>
      <c r="C574" s="121" t="s">
        <v>20</v>
      </c>
      <c r="D574" s="129">
        <f t="shared" si="18"/>
        <v>10</v>
      </c>
      <c r="E574" s="145"/>
      <c r="F574" s="129"/>
      <c r="G574" s="129"/>
      <c r="H574" s="129"/>
      <c r="I574" s="129"/>
      <c r="J574" s="129"/>
      <c r="K574" s="129"/>
      <c r="L574" s="129"/>
      <c r="M574" s="129"/>
      <c r="N574" s="129"/>
      <c r="O574" s="129">
        <v>10</v>
      </c>
      <c r="P574" s="129"/>
      <c r="Q574" s="129"/>
      <c r="R574" s="129"/>
      <c r="S574" s="129"/>
    </row>
    <row r="575" spans="1:19">
      <c r="A575" s="10">
        <f t="shared" si="17"/>
        <v>496</v>
      </c>
      <c r="B575" s="121" t="s">
        <v>926</v>
      </c>
      <c r="C575" s="121" t="s">
        <v>927</v>
      </c>
      <c r="D575" s="129">
        <f t="shared" si="18"/>
        <v>10</v>
      </c>
      <c r="E575" s="145"/>
      <c r="F575" s="129"/>
      <c r="G575" s="129"/>
      <c r="H575" s="129"/>
      <c r="I575" s="129"/>
      <c r="J575" s="129"/>
      <c r="K575" s="129"/>
      <c r="L575" s="129"/>
      <c r="M575" s="129"/>
      <c r="N575" s="129"/>
      <c r="O575" s="129">
        <v>10</v>
      </c>
      <c r="P575" s="129"/>
      <c r="Q575" s="129"/>
      <c r="R575" s="129"/>
      <c r="S575" s="129"/>
    </row>
    <row r="576" spans="1:19">
      <c r="A576" s="10">
        <f t="shared" si="17"/>
        <v>496</v>
      </c>
      <c r="B576" s="112" t="s">
        <v>1036</v>
      </c>
      <c r="C576" s="125" t="s">
        <v>20</v>
      </c>
      <c r="D576" s="129">
        <f t="shared" si="18"/>
        <v>10</v>
      </c>
      <c r="E576" s="145"/>
      <c r="F576" s="129"/>
      <c r="G576" s="129"/>
      <c r="H576" s="129"/>
      <c r="I576" s="129"/>
      <c r="J576" s="129"/>
      <c r="K576" s="129"/>
      <c r="L576" s="129"/>
      <c r="M576" s="129"/>
      <c r="N576" s="129"/>
      <c r="O576" s="130"/>
      <c r="P576" s="129">
        <v>10</v>
      </c>
      <c r="Q576" s="129"/>
      <c r="R576" s="129"/>
      <c r="S576" s="129"/>
    </row>
    <row r="577" spans="1:19">
      <c r="A577" s="10">
        <f t="shared" si="17"/>
        <v>496</v>
      </c>
      <c r="B577" s="112" t="s">
        <v>1037</v>
      </c>
      <c r="C577" s="121" t="s">
        <v>20</v>
      </c>
      <c r="D577" s="129">
        <f t="shared" si="18"/>
        <v>10</v>
      </c>
      <c r="E577" s="145"/>
      <c r="F577" s="129"/>
      <c r="G577" s="129"/>
      <c r="H577" s="129"/>
      <c r="I577" s="129"/>
      <c r="J577" s="129"/>
      <c r="K577" s="129"/>
      <c r="L577" s="129"/>
      <c r="M577" s="129"/>
      <c r="N577" s="129"/>
      <c r="O577" s="130"/>
      <c r="P577" s="129">
        <v>10</v>
      </c>
      <c r="Q577" s="129"/>
      <c r="R577" s="129"/>
      <c r="S577" s="129"/>
    </row>
    <row r="578" spans="1:19">
      <c r="A578" s="10">
        <f t="shared" si="17"/>
        <v>496</v>
      </c>
      <c r="B578" s="112" t="s">
        <v>1038</v>
      </c>
      <c r="C578" s="125" t="s">
        <v>20</v>
      </c>
      <c r="D578" s="129">
        <f t="shared" si="18"/>
        <v>10</v>
      </c>
      <c r="E578" s="145"/>
      <c r="F578" s="129"/>
      <c r="G578" s="129"/>
      <c r="H578" s="129"/>
      <c r="I578" s="129"/>
      <c r="J578" s="129"/>
      <c r="K578" s="129"/>
      <c r="L578" s="129"/>
      <c r="M578" s="129"/>
      <c r="N578" s="129"/>
      <c r="O578" s="130"/>
      <c r="P578" s="129">
        <v>10</v>
      </c>
      <c r="Q578" s="129"/>
      <c r="R578" s="129"/>
      <c r="S578" s="129"/>
    </row>
    <row r="579" spans="1:19">
      <c r="A579" s="10">
        <f t="shared" si="17"/>
        <v>496</v>
      </c>
      <c r="B579" s="112" t="s">
        <v>1039</v>
      </c>
      <c r="C579" s="121" t="s">
        <v>20</v>
      </c>
      <c r="D579" s="129">
        <f t="shared" si="18"/>
        <v>10</v>
      </c>
      <c r="E579" s="145"/>
      <c r="F579" s="129"/>
      <c r="G579" s="129"/>
      <c r="H579" s="129"/>
      <c r="I579" s="129"/>
      <c r="J579" s="129"/>
      <c r="K579" s="129"/>
      <c r="L579" s="129"/>
      <c r="M579" s="129"/>
      <c r="N579" s="129"/>
      <c r="O579" s="130"/>
      <c r="P579" s="129">
        <v>10</v>
      </c>
      <c r="Q579" s="129"/>
      <c r="R579" s="129"/>
      <c r="S579" s="129"/>
    </row>
    <row r="580" spans="1:19">
      <c r="A580" s="10">
        <f t="shared" si="17"/>
        <v>496</v>
      </c>
      <c r="B580" s="112" t="s">
        <v>1040</v>
      </c>
      <c r="C580" s="125" t="s">
        <v>20</v>
      </c>
      <c r="D580" s="129">
        <f t="shared" si="18"/>
        <v>10</v>
      </c>
      <c r="E580" s="145"/>
      <c r="F580" s="129"/>
      <c r="G580" s="129"/>
      <c r="H580" s="129"/>
      <c r="I580" s="129"/>
      <c r="J580" s="129"/>
      <c r="K580" s="129"/>
      <c r="L580" s="129"/>
      <c r="M580" s="129"/>
      <c r="N580" s="129"/>
      <c r="O580" s="130"/>
      <c r="P580" s="129">
        <v>10</v>
      </c>
      <c r="Q580" s="129"/>
      <c r="R580" s="129"/>
      <c r="S580" s="129"/>
    </row>
    <row r="581" spans="1:19">
      <c r="A581" s="10">
        <f t="shared" ref="A581:A606" si="19">RANK(D581,$D$5:$D$606,0)</f>
        <v>496</v>
      </c>
      <c r="B581" s="112" t="s">
        <v>1041</v>
      </c>
      <c r="C581" s="121" t="s">
        <v>20</v>
      </c>
      <c r="D581" s="129">
        <f t="shared" ref="D581:D644" si="20">SUM(E581:AA581)</f>
        <v>10</v>
      </c>
      <c r="E581" s="145"/>
      <c r="F581" s="129"/>
      <c r="G581" s="129"/>
      <c r="H581" s="129"/>
      <c r="I581" s="129"/>
      <c r="J581" s="129"/>
      <c r="K581" s="129"/>
      <c r="L581" s="129"/>
      <c r="M581" s="129"/>
      <c r="N581" s="129"/>
      <c r="O581" s="130"/>
      <c r="P581" s="129">
        <v>10</v>
      </c>
      <c r="Q581" s="129"/>
      <c r="R581" s="129"/>
      <c r="S581" s="129"/>
    </row>
    <row r="582" spans="1:19">
      <c r="A582" s="10">
        <f t="shared" si="19"/>
        <v>496</v>
      </c>
      <c r="B582" s="112" t="s">
        <v>1042</v>
      </c>
      <c r="C582" s="125" t="s">
        <v>50</v>
      </c>
      <c r="D582" s="129">
        <f t="shared" si="20"/>
        <v>10</v>
      </c>
      <c r="E582" s="145"/>
      <c r="F582" s="129"/>
      <c r="G582" s="129"/>
      <c r="H582" s="129"/>
      <c r="I582" s="129"/>
      <c r="J582" s="129"/>
      <c r="K582" s="129"/>
      <c r="L582" s="129"/>
      <c r="M582" s="129"/>
      <c r="N582" s="129"/>
      <c r="O582" s="130"/>
      <c r="P582" s="129">
        <v>10</v>
      </c>
      <c r="Q582" s="129"/>
      <c r="R582" s="129"/>
      <c r="S582" s="129"/>
    </row>
    <row r="583" spans="1:19">
      <c r="A583" s="10">
        <f t="shared" si="19"/>
        <v>496</v>
      </c>
      <c r="B583" s="112" t="s">
        <v>1043</v>
      </c>
      <c r="C583" s="121" t="s">
        <v>50</v>
      </c>
      <c r="D583" s="129">
        <f t="shared" si="20"/>
        <v>10</v>
      </c>
      <c r="E583" s="145"/>
      <c r="F583" s="129"/>
      <c r="G583" s="129"/>
      <c r="H583" s="129"/>
      <c r="I583" s="129"/>
      <c r="J583" s="129"/>
      <c r="K583" s="129"/>
      <c r="L583" s="129"/>
      <c r="M583" s="129"/>
      <c r="N583" s="129"/>
      <c r="O583" s="130"/>
      <c r="P583" s="129">
        <v>10</v>
      </c>
      <c r="Q583" s="129"/>
      <c r="R583" s="129"/>
      <c r="S583" s="129"/>
    </row>
    <row r="584" spans="1:19">
      <c r="A584" s="10">
        <f t="shared" si="19"/>
        <v>496</v>
      </c>
      <c r="B584" s="112" t="s">
        <v>1044</v>
      </c>
      <c r="C584" s="125" t="s">
        <v>20</v>
      </c>
      <c r="D584" s="129">
        <f t="shared" si="20"/>
        <v>10</v>
      </c>
      <c r="E584" s="145"/>
      <c r="F584" s="129"/>
      <c r="G584" s="129"/>
      <c r="H584" s="129"/>
      <c r="I584" s="129"/>
      <c r="J584" s="129"/>
      <c r="K584" s="129"/>
      <c r="L584" s="129"/>
      <c r="M584" s="129"/>
      <c r="N584" s="129"/>
      <c r="O584" s="130"/>
      <c r="P584" s="129">
        <v>10</v>
      </c>
      <c r="Q584" s="129"/>
      <c r="R584" s="129"/>
      <c r="S584" s="129"/>
    </row>
    <row r="585" spans="1:19">
      <c r="A585" s="10">
        <f t="shared" si="19"/>
        <v>496</v>
      </c>
      <c r="B585" s="112" t="s">
        <v>1045</v>
      </c>
      <c r="C585" s="121" t="s">
        <v>20</v>
      </c>
      <c r="D585" s="129">
        <f t="shared" si="20"/>
        <v>10</v>
      </c>
      <c r="E585" s="145"/>
      <c r="F585" s="129"/>
      <c r="G585" s="129"/>
      <c r="H585" s="129"/>
      <c r="I585" s="129"/>
      <c r="J585" s="129"/>
      <c r="K585" s="129"/>
      <c r="L585" s="129"/>
      <c r="M585" s="129"/>
      <c r="N585" s="129"/>
      <c r="O585" s="130"/>
      <c r="P585" s="129">
        <v>10</v>
      </c>
      <c r="Q585" s="129"/>
      <c r="R585" s="129"/>
      <c r="S585" s="129"/>
    </row>
    <row r="586" spans="1:19">
      <c r="A586" s="10">
        <f t="shared" si="19"/>
        <v>496</v>
      </c>
      <c r="B586" s="112" t="s">
        <v>1046</v>
      </c>
      <c r="C586" s="125" t="s">
        <v>20</v>
      </c>
      <c r="D586" s="129">
        <f t="shared" si="20"/>
        <v>10</v>
      </c>
      <c r="E586" s="145"/>
      <c r="F586" s="129"/>
      <c r="G586" s="129"/>
      <c r="H586" s="129"/>
      <c r="I586" s="129"/>
      <c r="J586" s="129"/>
      <c r="K586" s="129"/>
      <c r="L586" s="129"/>
      <c r="M586" s="129"/>
      <c r="N586" s="129"/>
      <c r="O586" s="130"/>
      <c r="P586" s="129">
        <v>10</v>
      </c>
      <c r="Q586" s="129"/>
      <c r="R586" s="129"/>
      <c r="S586" s="129"/>
    </row>
    <row r="587" spans="1:19">
      <c r="A587" s="10">
        <f t="shared" si="19"/>
        <v>496</v>
      </c>
      <c r="B587" s="112" t="s">
        <v>1047</v>
      </c>
      <c r="C587" s="121" t="s">
        <v>20</v>
      </c>
      <c r="D587" s="129">
        <f t="shared" si="20"/>
        <v>10</v>
      </c>
      <c r="E587" s="145"/>
      <c r="F587" s="129"/>
      <c r="G587" s="129"/>
      <c r="H587" s="129"/>
      <c r="I587" s="129"/>
      <c r="J587" s="129"/>
      <c r="K587" s="129"/>
      <c r="L587" s="129"/>
      <c r="M587" s="129"/>
      <c r="N587" s="129"/>
      <c r="O587" s="130"/>
      <c r="P587" s="129">
        <v>10</v>
      </c>
      <c r="Q587" s="129"/>
      <c r="R587" s="129"/>
      <c r="S587" s="129"/>
    </row>
    <row r="588" spans="1:19">
      <c r="A588" s="10">
        <f t="shared" si="19"/>
        <v>496</v>
      </c>
      <c r="B588" s="112" t="s">
        <v>1048</v>
      </c>
      <c r="C588" s="125" t="s">
        <v>20</v>
      </c>
      <c r="D588" s="129">
        <f t="shared" si="20"/>
        <v>10</v>
      </c>
      <c r="E588" s="145"/>
      <c r="F588" s="129"/>
      <c r="G588" s="129"/>
      <c r="H588" s="129"/>
      <c r="I588" s="129"/>
      <c r="J588" s="129"/>
      <c r="K588" s="129"/>
      <c r="L588" s="129"/>
      <c r="M588" s="129"/>
      <c r="N588" s="129"/>
      <c r="O588" s="130"/>
      <c r="P588" s="129">
        <v>10</v>
      </c>
      <c r="Q588" s="129"/>
      <c r="R588" s="129"/>
      <c r="S588" s="129"/>
    </row>
    <row r="589" spans="1:19">
      <c r="A589" s="10">
        <f t="shared" si="19"/>
        <v>496</v>
      </c>
      <c r="B589" s="112" t="s">
        <v>1049</v>
      </c>
      <c r="C589" s="121" t="s">
        <v>20</v>
      </c>
      <c r="D589" s="129">
        <f t="shared" si="20"/>
        <v>10</v>
      </c>
      <c r="E589" s="145"/>
      <c r="F589" s="129"/>
      <c r="G589" s="129"/>
      <c r="H589" s="129"/>
      <c r="I589" s="129"/>
      <c r="J589" s="129"/>
      <c r="K589" s="129"/>
      <c r="L589" s="129"/>
      <c r="M589" s="129"/>
      <c r="N589" s="129"/>
      <c r="O589" s="130"/>
      <c r="P589" s="129">
        <v>10</v>
      </c>
      <c r="Q589" s="129"/>
      <c r="R589" s="129"/>
      <c r="S589" s="129"/>
    </row>
    <row r="590" spans="1:19">
      <c r="A590" s="10">
        <f t="shared" si="19"/>
        <v>496</v>
      </c>
      <c r="B590" s="112" t="s">
        <v>1050</v>
      </c>
      <c r="C590" s="125" t="s">
        <v>20</v>
      </c>
      <c r="D590" s="129">
        <f t="shared" si="20"/>
        <v>10</v>
      </c>
      <c r="E590" s="145"/>
      <c r="F590" s="129"/>
      <c r="G590" s="129"/>
      <c r="H590" s="129"/>
      <c r="I590" s="129"/>
      <c r="J590" s="129"/>
      <c r="K590" s="129"/>
      <c r="L590" s="129"/>
      <c r="M590" s="129"/>
      <c r="N590" s="129"/>
      <c r="O590" s="130"/>
      <c r="P590" s="129">
        <v>10</v>
      </c>
      <c r="Q590" s="129"/>
      <c r="R590" s="129"/>
      <c r="S590" s="129"/>
    </row>
    <row r="591" spans="1:19">
      <c r="A591" s="10">
        <f t="shared" si="19"/>
        <v>496</v>
      </c>
      <c r="B591" s="112" t="s">
        <v>1051</v>
      </c>
      <c r="C591" s="121" t="s">
        <v>20</v>
      </c>
      <c r="D591" s="129">
        <f t="shared" si="20"/>
        <v>10</v>
      </c>
      <c r="E591" s="145"/>
      <c r="F591" s="129"/>
      <c r="G591" s="129"/>
      <c r="H591" s="129"/>
      <c r="I591" s="129"/>
      <c r="J591" s="129"/>
      <c r="K591" s="129"/>
      <c r="L591" s="129"/>
      <c r="M591" s="129"/>
      <c r="N591" s="129"/>
      <c r="O591" s="130"/>
      <c r="P591" s="129">
        <v>10</v>
      </c>
      <c r="Q591" s="129"/>
      <c r="R591" s="129"/>
      <c r="S591" s="129"/>
    </row>
    <row r="592" spans="1:19">
      <c r="A592" s="10">
        <f t="shared" si="19"/>
        <v>496</v>
      </c>
      <c r="B592" s="121" t="s">
        <v>897</v>
      </c>
      <c r="C592" s="121" t="s">
        <v>20</v>
      </c>
      <c r="D592" s="129">
        <f t="shared" si="20"/>
        <v>10</v>
      </c>
      <c r="E592" s="145"/>
      <c r="F592" s="129"/>
      <c r="G592" s="129"/>
      <c r="H592" s="129"/>
      <c r="I592" s="129"/>
      <c r="J592" s="129"/>
      <c r="K592" s="129"/>
      <c r="L592" s="129"/>
      <c r="M592" s="129"/>
      <c r="N592" s="129"/>
      <c r="O592" s="130"/>
      <c r="P592" s="129">
        <v>10</v>
      </c>
      <c r="Q592" s="129"/>
      <c r="R592" s="129"/>
      <c r="S592" s="129"/>
    </row>
    <row r="593" spans="1:19">
      <c r="A593" s="10">
        <f t="shared" si="19"/>
        <v>496</v>
      </c>
      <c r="B593" s="121" t="s">
        <v>898</v>
      </c>
      <c r="C593" s="121" t="s">
        <v>20</v>
      </c>
      <c r="D593" s="129">
        <f t="shared" si="20"/>
        <v>10</v>
      </c>
      <c r="E593" s="145"/>
      <c r="F593" s="129"/>
      <c r="G593" s="129"/>
      <c r="H593" s="129"/>
      <c r="I593" s="129"/>
      <c r="J593" s="129"/>
      <c r="K593" s="129"/>
      <c r="L593" s="129"/>
      <c r="M593" s="129"/>
      <c r="N593" s="129"/>
      <c r="O593" s="130"/>
      <c r="P593" s="129">
        <v>10</v>
      </c>
      <c r="Q593" s="129"/>
      <c r="R593" s="129"/>
      <c r="S593" s="129"/>
    </row>
    <row r="594" spans="1:19">
      <c r="A594" s="10">
        <f t="shared" si="19"/>
        <v>496</v>
      </c>
      <c r="B594" s="121" t="s">
        <v>899</v>
      </c>
      <c r="C594" s="121" t="s">
        <v>20</v>
      </c>
      <c r="D594" s="129">
        <f t="shared" si="20"/>
        <v>10</v>
      </c>
      <c r="E594" s="145"/>
      <c r="F594" s="129"/>
      <c r="G594" s="129"/>
      <c r="H594" s="129"/>
      <c r="I594" s="129"/>
      <c r="J594" s="129"/>
      <c r="K594" s="129"/>
      <c r="L594" s="129"/>
      <c r="M594" s="129"/>
      <c r="N594" s="129"/>
      <c r="O594" s="130"/>
      <c r="P594" s="129">
        <v>10</v>
      </c>
      <c r="Q594" s="129"/>
      <c r="R594" s="129"/>
      <c r="S594" s="129"/>
    </row>
    <row r="595" spans="1:19">
      <c r="A595" s="10">
        <f t="shared" si="19"/>
        <v>496</v>
      </c>
      <c r="B595" s="121" t="s">
        <v>900</v>
      </c>
      <c r="C595" s="121" t="s">
        <v>20</v>
      </c>
      <c r="D595" s="129">
        <f t="shared" si="20"/>
        <v>10</v>
      </c>
      <c r="E595" s="145"/>
      <c r="F595" s="129"/>
      <c r="G595" s="129"/>
      <c r="H595" s="129"/>
      <c r="I595" s="129"/>
      <c r="J595" s="129"/>
      <c r="K595" s="129"/>
      <c r="L595" s="129"/>
      <c r="M595" s="129"/>
      <c r="N595" s="129"/>
      <c r="O595" s="130"/>
      <c r="P595" s="129">
        <v>10</v>
      </c>
      <c r="Q595" s="129"/>
      <c r="R595" s="129"/>
      <c r="S595" s="129"/>
    </row>
    <row r="596" spans="1:19">
      <c r="A596" s="10">
        <f t="shared" si="19"/>
        <v>496</v>
      </c>
      <c r="B596" s="121" t="s">
        <v>901</v>
      </c>
      <c r="C596" s="121" t="s">
        <v>20</v>
      </c>
      <c r="D596" s="129">
        <f t="shared" si="20"/>
        <v>10</v>
      </c>
      <c r="E596" s="145"/>
      <c r="F596" s="129"/>
      <c r="G596" s="129"/>
      <c r="H596" s="129"/>
      <c r="I596" s="129"/>
      <c r="J596" s="129"/>
      <c r="K596" s="129"/>
      <c r="L596" s="129"/>
      <c r="M596" s="129"/>
      <c r="N596" s="129"/>
      <c r="O596" s="130"/>
      <c r="P596" s="129">
        <v>10</v>
      </c>
      <c r="Q596" s="129"/>
      <c r="R596" s="129"/>
      <c r="S596" s="129"/>
    </row>
    <row r="597" spans="1:19">
      <c r="A597" s="10">
        <f t="shared" si="19"/>
        <v>496</v>
      </c>
      <c r="B597" s="121" t="s">
        <v>902</v>
      </c>
      <c r="C597" s="121" t="s">
        <v>20</v>
      </c>
      <c r="D597" s="129">
        <f t="shared" si="20"/>
        <v>10</v>
      </c>
      <c r="E597" s="145"/>
      <c r="F597" s="129"/>
      <c r="G597" s="129"/>
      <c r="H597" s="129"/>
      <c r="I597" s="129"/>
      <c r="J597" s="129"/>
      <c r="K597" s="129"/>
      <c r="L597" s="129"/>
      <c r="M597" s="129"/>
      <c r="N597" s="129"/>
      <c r="O597" s="130"/>
      <c r="P597" s="129">
        <v>10</v>
      </c>
      <c r="Q597" s="129"/>
      <c r="R597" s="129"/>
      <c r="S597" s="129"/>
    </row>
    <row r="598" spans="1:19">
      <c r="A598" s="10">
        <f t="shared" si="19"/>
        <v>496</v>
      </c>
      <c r="B598" s="121" t="s">
        <v>903</v>
      </c>
      <c r="C598" s="121" t="s">
        <v>20</v>
      </c>
      <c r="D598" s="129">
        <f t="shared" si="20"/>
        <v>10</v>
      </c>
      <c r="E598" s="145"/>
      <c r="F598" s="129"/>
      <c r="G598" s="129"/>
      <c r="H598" s="129"/>
      <c r="I598" s="129"/>
      <c r="J598" s="129"/>
      <c r="K598" s="129"/>
      <c r="L598" s="129"/>
      <c r="M598" s="129"/>
      <c r="N598" s="129"/>
      <c r="O598" s="130"/>
      <c r="P598" s="129">
        <v>10</v>
      </c>
      <c r="Q598" s="129"/>
      <c r="R598" s="129"/>
      <c r="S598" s="129"/>
    </row>
    <row r="599" spans="1:19">
      <c r="A599" s="10">
        <f t="shared" si="19"/>
        <v>496</v>
      </c>
      <c r="B599" s="121" t="s">
        <v>904</v>
      </c>
      <c r="C599" s="121" t="s">
        <v>20</v>
      </c>
      <c r="D599" s="129">
        <f t="shared" si="20"/>
        <v>10</v>
      </c>
      <c r="E599" s="145"/>
      <c r="F599" s="129"/>
      <c r="G599" s="129"/>
      <c r="H599" s="129"/>
      <c r="I599" s="129"/>
      <c r="J599" s="129"/>
      <c r="K599" s="129"/>
      <c r="L599" s="129"/>
      <c r="M599" s="129"/>
      <c r="N599" s="129"/>
      <c r="O599" s="130"/>
      <c r="P599" s="129">
        <v>10</v>
      </c>
      <c r="Q599" s="129"/>
      <c r="R599" s="129"/>
      <c r="S599" s="129"/>
    </row>
    <row r="600" spans="1:19">
      <c r="A600" s="10">
        <f t="shared" si="19"/>
        <v>496</v>
      </c>
      <c r="B600" s="121" t="s">
        <v>905</v>
      </c>
      <c r="C600" s="121" t="s">
        <v>20</v>
      </c>
      <c r="D600" s="129">
        <f t="shared" si="20"/>
        <v>10</v>
      </c>
      <c r="E600" s="145"/>
      <c r="F600" s="129"/>
      <c r="G600" s="129"/>
      <c r="H600" s="129"/>
      <c r="I600" s="129"/>
      <c r="J600" s="129"/>
      <c r="K600" s="129"/>
      <c r="L600" s="129"/>
      <c r="M600" s="129"/>
      <c r="N600" s="129"/>
      <c r="O600" s="130"/>
      <c r="P600" s="129">
        <v>10</v>
      </c>
      <c r="Q600" s="129"/>
      <c r="R600" s="129"/>
      <c r="S600" s="129"/>
    </row>
    <row r="601" spans="1:19">
      <c r="A601" s="10">
        <f t="shared" si="19"/>
        <v>496</v>
      </c>
      <c r="B601" s="121" t="s">
        <v>906</v>
      </c>
      <c r="C601" s="121" t="s">
        <v>20</v>
      </c>
      <c r="D601" s="129">
        <f t="shared" si="20"/>
        <v>10</v>
      </c>
      <c r="E601" s="145"/>
      <c r="F601" s="129"/>
      <c r="G601" s="129"/>
      <c r="H601" s="129"/>
      <c r="I601" s="129"/>
      <c r="J601" s="129"/>
      <c r="K601" s="129"/>
      <c r="L601" s="129"/>
      <c r="M601" s="129"/>
      <c r="N601" s="129"/>
      <c r="O601" s="130"/>
      <c r="P601" s="129">
        <v>10</v>
      </c>
      <c r="Q601" s="129"/>
      <c r="R601" s="129"/>
      <c r="S601" s="129"/>
    </row>
    <row r="602" spans="1:19">
      <c r="A602" s="10">
        <f t="shared" si="19"/>
        <v>496</v>
      </c>
      <c r="B602" s="121" t="s">
        <v>907</v>
      </c>
      <c r="C602" s="121" t="s">
        <v>20</v>
      </c>
      <c r="D602" s="129">
        <f t="shared" si="20"/>
        <v>10</v>
      </c>
      <c r="E602" s="145"/>
      <c r="F602" s="129"/>
      <c r="G602" s="129"/>
      <c r="H602" s="129"/>
      <c r="I602" s="129"/>
      <c r="J602" s="129"/>
      <c r="K602" s="129"/>
      <c r="L602" s="129"/>
      <c r="M602" s="129"/>
      <c r="N602" s="129"/>
      <c r="O602" s="130"/>
      <c r="P602" s="129">
        <v>10</v>
      </c>
      <c r="Q602" s="129"/>
      <c r="R602" s="129"/>
      <c r="S602" s="129"/>
    </row>
    <row r="603" spans="1:19">
      <c r="A603" s="10">
        <f t="shared" si="19"/>
        <v>599</v>
      </c>
      <c r="B603" s="58"/>
      <c r="C603" s="58"/>
      <c r="D603" s="129">
        <f t="shared" si="20"/>
        <v>0</v>
      </c>
      <c r="E603" s="145"/>
      <c r="F603" s="129"/>
      <c r="G603" s="129"/>
      <c r="H603" s="129"/>
      <c r="I603" s="129"/>
      <c r="J603" s="129"/>
      <c r="K603" s="129"/>
      <c r="L603" s="129"/>
      <c r="M603" s="129"/>
      <c r="N603" s="129"/>
      <c r="O603" s="129"/>
      <c r="P603" s="129"/>
      <c r="Q603" s="129"/>
      <c r="R603" s="129"/>
      <c r="S603" s="129"/>
    </row>
    <row r="604" spans="1:19">
      <c r="A604" s="10">
        <f t="shared" si="19"/>
        <v>599</v>
      </c>
      <c r="B604" s="67"/>
      <c r="C604" s="58"/>
      <c r="D604" s="129">
        <f t="shared" si="20"/>
        <v>0</v>
      </c>
      <c r="E604" s="145"/>
      <c r="F604" s="129"/>
      <c r="G604" s="129"/>
      <c r="H604" s="129"/>
      <c r="I604" s="129"/>
      <c r="J604" s="129"/>
      <c r="K604" s="129"/>
      <c r="L604" s="129"/>
      <c r="M604" s="129"/>
      <c r="N604" s="129"/>
      <c r="O604" s="129"/>
      <c r="P604" s="129"/>
      <c r="Q604" s="129"/>
      <c r="R604" s="129"/>
      <c r="S604" s="129"/>
    </row>
    <row r="605" spans="1:19">
      <c r="A605" s="10">
        <f t="shared" si="19"/>
        <v>599</v>
      </c>
      <c r="B605" s="67"/>
      <c r="C605" s="58"/>
      <c r="D605" s="129">
        <f t="shared" si="20"/>
        <v>0</v>
      </c>
      <c r="E605" s="145"/>
      <c r="F605" s="129"/>
      <c r="G605" s="129"/>
      <c r="H605" s="129"/>
      <c r="I605" s="129"/>
      <c r="J605" s="129"/>
      <c r="K605" s="129"/>
      <c r="L605" s="129"/>
      <c r="M605" s="129"/>
      <c r="N605" s="129"/>
      <c r="O605" s="129"/>
      <c r="P605" s="129"/>
      <c r="Q605" s="129"/>
      <c r="R605" s="129"/>
      <c r="S605" s="129"/>
    </row>
    <row r="606" spans="1:19">
      <c r="A606" s="10">
        <f t="shared" si="19"/>
        <v>599</v>
      </c>
      <c r="B606" s="67"/>
      <c r="C606" s="58"/>
      <c r="D606" s="129">
        <f t="shared" si="20"/>
        <v>0</v>
      </c>
      <c r="E606" s="145"/>
      <c r="F606" s="129"/>
      <c r="G606" s="129"/>
      <c r="H606" s="129"/>
      <c r="I606" s="129"/>
      <c r="J606" s="129"/>
      <c r="K606" s="129"/>
      <c r="L606" s="129"/>
      <c r="M606" s="129"/>
      <c r="N606" s="129"/>
      <c r="O606" s="129"/>
      <c r="P606" s="129"/>
      <c r="Q606" s="129"/>
      <c r="R606" s="129"/>
      <c r="S606" s="129"/>
    </row>
  </sheetData>
  <dataConsolidate/>
  <mergeCells count="2">
    <mergeCell ref="A1:V1"/>
    <mergeCell ref="AC15:AH15"/>
  </mergeCells>
  <phoneticPr fontId="12" type="noConversion"/>
  <pageMargins left="0.7" right="0.7" top="0.75" bottom="0.75" header="0.3" footer="0.3"/>
  <drawing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9B4EF-573A-6545-8B69-21D930759CEE}">
  <dimension ref="A1:V136"/>
  <sheetViews>
    <sheetView zoomScale="109" zoomScaleNormal="90" workbookViewId="0">
      <selection activeCell="M87" sqref="M87"/>
    </sheetView>
  </sheetViews>
  <sheetFormatPr defaultColWidth="10.6640625" defaultRowHeight="15.5" outlineLevelCol="1"/>
  <cols>
    <col min="2" max="2" width="23.33203125" bestFit="1" customWidth="1"/>
    <col min="5" max="15" width="10.83203125" customWidth="1" outlineLevel="1"/>
  </cols>
  <sheetData>
    <row r="1" spans="1:22" ht="26">
      <c r="A1" s="150" t="s">
        <v>35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</row>
    <row r="3" spans="1:22">
      <c r="E3" s="28" t="s">
        <v>26</v>
      </c>
      <c r="F3" s="29"/>
      <c r="G3" s="29"/>
      <c r="H3" s="34"/>
      <c r="I3" s="34"/>
      <c r="J3" s="34"/>
      <c r="K3" s="34"/>
      <c r="L3" s="34"/>
      <c r="M3" s="34"/>
      <c r="N3" s="34"/>
      <c r="O3" s="35"/>
    </row>
    <row r="4" spans="1:22">
      <c r="A4" s="8" t="s">
        <v>0</v>
      </c>
      <c r="B4" s="8" t="s">
        <v>34</v>
      </c>
      <c r="C4" s="8" t="s">
        <v>15</v>
      </c>
      <c r="D4" s="8" t="s">
        <v>2</v>
      </c>
      <c r="E4" s="30" t="s">
        <v>84</v>
      </c>
      <c r="F4" s="31" t="s">
        <v>87</v>
      </c>
      <c r="G4" s="31" t="s">
        <v>352</v>
      </c>
      <c r="H4" s="31" t="s">
        <v>403</v>
      </c>
      <c r="I4" s="31" t="s">
        <v>532</v>
      </c>
      <c r="J4" s="31" t="s">
        <v>928</v>
      </c>
      <c r="K4" s="31" t="s">
        <v>1213</v>
      </c>
      <c r="L4" s="31" t="s">
        <v>1268</v>
      </c>
      <c r="M4" s="31" t="s">
        <v>1281</v>
      </c>
      <c r="N4" s="31" t="s">
        <v>17</v>
      </c>
      <c r="O4" s="32" t="s">
        <v>18</v>
      </c>
    </row>
    <row r="5" spans="1:22">
      <c r="A5" s="10">
        <f t="shared" ref="A5:A36" si="0">RANK(D5,$D$5:$D$136,0)</f>
        <v>1</v>
      </c>
      <c r="B5" s="67" t="s">
        <v>264</v>
      </c>
      <c r="C5" s="58" t="s">
        <v>47</v>
      </c>
      <c r="D5">
        <f t="shared" ref="D5:D36" si="1">SUM(E5:O5)</f>
        <v>1395</v>
      </c>
      <c r="E5" s="54"/>
      <c r="G5">
        <v>110</v>
      </c>
      <c r="I5">
        <v>460</v>
      </c>
      <c r="K5">
        <v>125</v>
      </c>
      <c r="L5">
        <v>700</v>
      </c>
      <c r="O5" s="25"/>
    </row>
    <row r="6" spans="1:22">
      <c r="A6" s="10">
        <f t="shared" si="0"/>
        <v>2</v>
      </c>
      <c r="B6" s="67" t="s">
        <v>260</v>
      </c>
      <c r="C6" s="58" t="s">
        <v>20</v>
      </c>
      <c r="D6">
        <f t="shared" si="1"/>
        <v>865</v>
      </c>
      <c r="E6" s="54"/>
      <c r="G6">
        <v>165</v>
      </c>
      <c r="I6">
        <v>700</v>
      </c>
      <c r="O6" s="25"/>
    </row>
    <row r="7" spans="1:22">
      <c r="A7">
        <f t="shared" si="0"/>
        <v>3</v>
      </c>
      <c r="B7" s="58" t="s">
        <v>258</v>
      </c>
      <c r="C7" s="58" t="s">
        <v>20</v>
      </c>
      <c r="D7">
        <f t="shared" si="1"/>
        <v>730</v>
      </c>
      <c r="F7" s="24"/>
      <c r="G7">
        <v>210</v>
      </c>
      <c r="H7" s="24"/>
      <c r="I7" s="24">
        <v>460</v>
      </c>
      <c r="J7" s="24">
        <v>60</v>
      </c>
      <c r="K7" s="24"/>
      <c r="L7" s="24"/>
      <c r="M7" s="24"/>
      <c r="N7" s="24"/>
      <c r="O7" s="25"/>
    </row>
    <row r="8" spans="1:22">
      <c r="A8" s="10">
        <f t="shared" si="0"/>
        <v>4</v>
      </c>
      <c r="B8" s="93" t="s">
        <v>1278</v>
      </c>
      <c r="C8" t="s">
        <v>20</v>
      </c>
      <c r="D8">
        <f t="shared" si="1"/>
        <v>710</v>
      </c>
      <c r="E8" s="54"/>
      <c r="L8">
        <v>460</v>
      </c>
      <c r="M8">
        <v>250</v>
      </c>
      <c r="O8" s="25"/>
    </row>
    <row r="9" spans="1:22">
      <c r="A9" s="10">
        <f t="shared" si="0"/>
        <v>5</v>
      </c>
      <c r="B9" s="59" t="s">
        <v>545</v>
      </c>
      <c r="C9" s="58" t="s">
        <v>42</v>
      </c>
      <c r="D9">
        <f t="shared" si="1"/>
        <v>700</v>
      </c>
      <c r="E9" s="54"/>
      <c r="I9">
        <v>700</v>
      </c>
      <c r="O9" s="25"/>
    </row>
    <row r="10" spans="1:22">
      <c r="A10" s="10">
        <f t="shared" si="0"/>
        <v>5</v>
      </c>
      <c r="B10" s="93" t="s">
        <v>1277</v>
      </c>
      <c r="C10" t="s">
        <v>47</v>
      </c>
      <c r="D10">
        <f t="shared" si="1"/>
        <v>700</v>
      </c>
      <c r="E10" s="54"/>
      <c r="L10">
        <v>700</v>
      </c>
      <c r="O10" s="25"/>
    </row>
    <row r="11" spans="1:22">
      <c r="A11">
        <f t="shared" si="0"/>
        <v>7</v>
      </c>
      <c r="B11" s="58" t="s">
        <v>254</v>
      </c>
      <c r="C11" s="58" t="s">
        <v>47</v>
      </c>
      <c r="D11">
        <f t="shared" si="1"/>
        <v>625</v>
      </c>
      <c r="F11" s="24"/>
      <c r="G11">
        <v>500</v>
      </c>
      <c r="H11" s="24"/>
      <c r="I11" s="24"/>
      <c r="J11" s="24"/>
      <c r="K11" s="24">
        <v>125</v>
      </c>
      <c r="L11" s="24"/>
      <c r="M11" s="24"/>
      <c r="N11" s="24"/>
      <c r="O11" s="25"/>
    </row>
    <row r="12" spans="1:22">
      <c r="A12" s="10">
        <f t="shared" si="0"/>
        <v>8</v>
      </c>
      <c r="B12" s="93" t="s">
        <v>1070</v>
      </c>
      <c r="C12" t="s">
        <v>20</v>
      </c>
      <c r="D12">
        <f t="shared" si="1"/>
        <v>570</v>
      </c>
      <c r="E12" s="54"/>
      <c r="L12">
        <v>460</v>
      </c>
      <c r="M12">
        <v>110</v>
      </c>
      <c r="O12" s="25"/>
    </row>
    <row r="13" spans="1:22">
      <c r="A13">
        <f t="shared" si="0"/>
        <v>9</v>
      </c>
      <c r="B13" s="58" t="s">
        <v>255</v>
      </c>
      <c r="C13" s="58" t="s">
        <v>47</v>
      </c>
      <c r="D13">
        <f t="shared" si="1"/>
        <v>500</v>
      </c>
      <c r="F13" s="24"/>
      <c r="G13">
        <v>500</v>
      </c>
      <c r="H13" s="24"/>
      <c r="I13" s="24"/>
      <c r="J13" s="24"/>
      <c r="K13" s="24"/>
      <c r="L13" s="24"/>
      <c r="M13" s="24"/>
      <c r="N13" s="24"/>
      <c r="O13" s="25"/>
    </row>
    <row r="14" spans="1:22">
      <c r="A14" s="10">
        <f t="shared" si="0"/>
        <v>10</v>
      </c>
      <c r="B14" s="59" t="s">
        <v>114</v>
      </c>
      <c r="C14" s="58" t="s">
        <v>24</v>
      </c>
      <c r="D14">
        <f t="shared" si="1"/>
        <v>375</v>
      </c>
      <c r="E14" s="24"/>
      <c r="F14" s="24"/>
      <c r="G14" s="24"/>
      <c r="H14">
        <v>125</v>
      </c>
      <c r="I14" s="24"/>
      <c r="J14" s="24">
        <v>250</v>
      </c>
      <c r="K14" s="24"/>
      <c r="L14" s="24"/>
      <c r="M14" s="24"/>
      <c r="N14" s="24"/>
      <c r="O14" s="25"/>
    </row>
    <row r="15" spans="1:22">
      <c r="A15" s="10">
        <f t="shared" si="0"/>
        <v>11</v>
      </c>
      <c r="B15" s="104" t="s">
        <v>1221</v>
      </c>
      <c r="C15" s="104" t="s">
        <v>50</v>
      </c>
      <c r="D15">
        <f t="shared" si="1"/>
        <v>355</v>
      </c>
      <c r="E15" s="54"/>
      <c r="K15" s="105">
        <v>55</v>
      </c>
      <c r="L15">
        <v>300</v>
      </c>
      <c r="O15" s="25"/>
      <c r="Q15" s="147" t="s">
        <v>12</v>
      </c>
      <c r="R15" s="148"/>
      <c r="S15" s="148"/>
      <c r="T15" s="148"/>
      <c r="U15" s="148"/>
      <c r="V15" s="149"/>
    </row>
    <row r="16" spans="1:22">
      <c r="A16" s="10">
        <f t="shared" si="0"/>
        <v>12</v>
      </c>
      <c r="B16" s="58" t="s">
        <v>256</v>
      </c>
      <c r="C16" s="58" t="s">
        <v>20</v>
      </c>
      <c r="D16">
        <f t="shared" si="1"/>
        <v>320</v>
      </c>
      <c r="E16" s="54"/>
      <c r="G16">
        <v>320</v>
      </c>
      <c r="O16" s="25"/>
      <c r="Q16" s="11"/>
      <c r="R16" s="15" t="s">
        <v>39</v>
      </c>
      <c r="S16" s="15" t="s">
        <v>32</v>
      </c>
      <c r="T16" s="15" t="s">
        <v>33</v>
      </c>
      <c r="U16" s="15" t="s">
        <v>3</v>
      </c>
      <c r="V16" s="16" t="s">
        <v>4</v>
      </c>
    </row>
    <row r="17" spans="1:22">
      <c r="A17" s="10">
        <f t="shared" si="0"/>
        <v>12</v>
      </c>
      <c r="B17" s="58" t="s">
        <v>257</v>
      </c>
      <c r="C17" s="58" t="s">
        <v>20</v>
      </c>
      <c r="D17">
        <f t="shared" si="1"/>
        <v>320</v>
      </c>
      <c r="E17" s="54"/>
      <c r="G17">
        <v>320</v>
      </c>
      <c r="O17" s="25"/>
      <c r="Q17" s="12" t="s">
        <v>5</v>
      </c>
      <c r="R17" s="5">
        <v>125</v>
      </c>
      <c r="S17" s="5">
        <v>250</v>
      </c>
      <c r="T17" s="1">
        <v>500</v>
      </c>
      <c r="U17" s="5">
        <v>700</v>
      </c>
      <c r="V17" s="2">
        <v>1000</v>
      </c>
    </row>
    <row r="18" spans="1:22">
      <c r="A18" s="10">
        <f t="shared" si="0"/>
        <v>14</v>
      </c>
      <c r="B18" s="67" t="s">
        <v>317</v>
      </c>
      <c r="C18" s="58" t="s">
        <v>20</v>
      </c>
      <c r="D18">
        <f t="shared" si="1"/>
        <v>310</v>
      </c>
      <c r="E18" s="54"/>
      <c r="J18">
        <v>60</v>
      </c>
      <c r="M18">
        <v>250</v>
      </c>
      <c r="O18" s="25"/>
      <c r="Q18" s="13" t="s">
        <v>6</v>
      </c>
      <c r="R18" s="6">
        <v>80</v>
      </c>
      <c r="S18" s="6">
        <v>165</v>
      </c>
      <c r="T18" s="1">
        <v>320</v>
      </c>
      <c r="U18" s="6">
        <v>460</v>
      </c>
      <c r="V18" s="2">
        <v>645</v>
      </c>
    </row>
    <row r="19" spans="1:22">
      <c r="A19" s="10">
        <f t="shared" si="0"/>
        <v>15</v>
      </c>
      <c r="B19" s="59" t="s">
        <v>546</v>
      </c>
      <c r="C19" s="58" t="s">
        <v>47</v>
      </c>
      <c r="D19">
        <f t="shared" si="1"/>
        <v>300</v>
      </c>
      <c r="E19" s="54"/>
      <c r="I19">
        <v>300</v>
      </c>
      <c r="O19" s="25"/>
      <c r="Q19" s="13" t="s">
        <v>7</v>
      </c>
      <c r="R19" s="6">
        <v>55</v>
      </c>
      <c r="S19" s="6">
        <v>110</v>
      </c>
      <c r="T19" s="1">
        <v>210</v>
      </c>
      <c r="U19" s="6">
        <v>300</v>
      </c>
      <c r="V19" s="2">
        <v>420</v>
      </c>
    </row>
    <row r="20" spans="1:22">
      <c r="A20" s="10">
        <f t="shared" si="0"/>
        <v>15</v>
      </c>
      <c r="B20" s="60" t="s">
        <v>547</v>
      </c>
      <c r="C20" s="58" t="s">
        <v>47</v>
      </c>
      <c r="D20">
        <f t="shared" si="1"/>
        <v>300</v>
      </c>
      <c r="E20" s="54"/>
      <c r="I20">
        <v>300</v>
      </c>
      <c r="O20" s="25"/>
      <c r="Q20" s="13" t="s">
        <v>8</v>
      </c>
      <c r="R20" s="6">
        <v>40</v>
      </c>
      <c r="S20" s="6">
        <v>85</v>
      </c>
      <c r="T20" s="1">
        <v>165</v>
      </c>
      <c r="U20" s="6">
        <v>240</v>
      </c>
      <c r="V20" s="2">
        <v>335</v>
      </c>
    </row>
    <row r="21" spans="1:22">
      <c r="A21" s="10">
        <f t="shared" si="0"/>
        <v>15</v>
      </c>
      <c r="B21" s="93" t="s">
        <v>531</v>
      </c>
      <c r="C21" t="s">
        <v>50</v>
      </c>
      <c r="D21">
        <f t="shared" si="1"/>
        <v>300</v>
      </c>
      <c r="E21" s="54"/>
      <c r="L21">
        <v>300</v>
      </c>
      <c r="O21" s="25"/>
      <c r="Q21" s="13" t="s">
        <v>9</v>
      </c>
      <c r="R21" s="6">
        <v>30</v>
      </c>
      <c r="S21" s="6">
        <v>60</v>
      </c>
      <c r="T21" s="1">
        <v>110</v>
      </c>
      <c r="U21" s="6">
        <v>160</v>
      </c>
      <c r="V21" s="2">
        <v>225</v>
      </c>
    </row>
    <row r="22" spans="1:22">
      <c r="A22" s="10">
        <f t="shared" si="0"/>
        <v>18</v>
      </c>
      <c r="B22" s="59" t="s">
        <v>474</v>
      </c>
      <c r="C22" s="58" t="s">
        <v>19</v>
      </c>
      <c r="D22">
        <f t="shared" si="1"/>
        <v>295</v>
      </c>
      <c r="E22" s="24"/>
      <c r="F22" s="24"/>
      <c r="G22" s="24"/>
      <c r="H22">
        <v>55</v>
      </c>
      <c r="I22" s="24">
        <v>240</v>
      </c>
      <c r="J22" s="24"/>
      <c r="K22" s="24"/>
      <c r="L22" s="24"/>
      <c r="M22" s="24"/>
      <c r="N22" s="24"/>
      <c r="O22" s="25"/>
      <c r="Q22" s="13" t="s">
        <v>10</v>
      </c>
      <c r="R22" s="6">
        <v>20</v>
      </c>
      <c r="S22" s="6">
        <v>35</v>
      </c>
      <c r="T22" s="1">
        <v>70</v>
      </c>
      <c r="U22" s="6">
        <v>100</v>
      </c>
      <c r="V22" s="2">
        <v>140</v>
      </c>
    </row>
    <row r="23" spans="1:22">
      <c r="A23" s="10">
        <f t="shared" si="0"/>
        <v>19</v>
      </c>
      <c r="B23" s="59" t="s">
        <v>471</v>
      </c>
      <c r="C23" s="58" t="s">
        <v>19</v>
      </c>
      <c r="D23">
        <f t="shared" si="1"/>
        <v>285</v>
      </c>
      <c r="E23" s="24"/>
      <c r="F23" s="24"/>
      <c r="G23" s="24"/>
      <c r="H23">
        <v>125</v>
      </c>
      <c r="I23" s="24">
        <v>160</v>
      </c>
      <c r="J23" s="24"/>
      <c r="K23" s="24"/>
      <c r="L23" s="24"/>
      <c r="M23" s="24"/>
      <c r="N23" s="24"/>
      <c r="O23" s="25"/>
      <c r="Q23" s="14" t="s">
        <v>11</v>
      </c>
      <c r="R23" s="7">
        <v>10</v>
      </c>
      <c r="S23" s="7">
        <v>15</v>
      </c>
      <c r="T23" s="3">
        <v>30</v>
      </c>
      <c r="U23" s="7">
        <v>40</v>
      </c>
      <c r="V23" s="4">
        <v>55</v>
      </c>
    </row>
    <row r="24" spans="1:22">
      <c r="A24" s="10">
        <f t="shared" si="0"/>
        <v>20</v>
      </c>
      <c r="B24" s="67" t="s">
        <v>969</v>
      </c>
      <c r="C24" s="58" t="s">
        <v>20</v>
      </c>
      <c r="D24">
        <f t="shared" si="1"/>
        <v>255</v>
      </c>
      <c r="E24" s="54"/>
      <c r="J24">
        <v>35</v>
      </c>
      <c r="L24">
        <v>160</v>
      </c>
      <c r="M24">
        <v>60</v>
      </c>
      <c r="O24" s="25"/>
    </row>
    <row r="25" spans="1:22">
      <c r="A25" s="10">
        <f t="shared" si="0"/>
        <v>21</v>
      </c>
      <c r="B25" s="58" t="s">
        <v>954</v>
      </c>
      <c r="C25" s="58" t="s">
        <v>20</v>
      </c>
      <c r="D25">
        <f t="shared" si="1"/>
        <v>250</v>
      </c>
      <c r="E25" s="54"/>
      <c r="J25">
        <v>250</v>
      </c>
      <c r="O25" s="25"/>
    </row>
    <row r="26" spans="1:22">
      <c r="A26" s="10">
        <f t="shared" si="0"/>
        <v>21</v>
      </c>
      <c r="B26" s="67" t="s">
        <v>292</v>
      </c>
      <c r="C26" s="58" t="s">
        <v>20</v>
      </c>
      <c r="D26">
        <f t="shared" si="1"/>
        <v>250</v>
      </c>
      <c r="E26" s="24"/>
      <c r="F26" s="24"/>
      <c r="G26">
        <v>30</v>
      </c>
      <c r="L26">
        <v>160</v>
      </c>
      <c r="M26">
        <v>60</v>
      </c>
      <c r="O26" s="25"/>
    </row>
    <row r="27" spans="1:22">
      <c r="A27" s="10">
        <f t="shared" si="0"/>
        <v>23</v>
      </c>
      <c r="B27" s="59" t="s">
        <v>472</v>
      </c>
      <c r="C27" s="58" t="s">
        <v>19</v>
      </c>
      <c r="D27">
        <f t="shared" si="1"/>
        <v>240</v>
      </c>
      <c r="E27" s="24"/>
      <c r="F27" s="24"/>
      <c r="G27" s="24"/>
      <c r="H27">
        <v>80</v>
      </c>
      <c r="I27" s="24">
        <v>160</v>
      </c>
      <c r="J27" s="24"/>
      <c r="K27" s="24"/>
      <c r="L27" s="24"/>
      <c r="M27" s="24"/>
      <c r="N27" s="24"/>
      <c r="O27" s="25"/>
    </row>
    <row r="28" spans="1:22">
      <c r="A28" s="10">
        <f t="shared" si="0"/>
        <v>23</v>
      </c>
      <c r="B28" s="104" t="s">
        <v>1220</v>
      </c>
      <c r="C28" s="104" t="s">
        <v>50</v>
      </c>
      <c r="D28">
        <f t="shared" si="1"/>
        <v>240</v>
      </c>
      <c r="E28" s="54"/>
      <c r="K28" s="105">
        <v>80</v>
      </c>
      <c r="L28">
        <v>160</v>
      </c>
      <c r="O28" s="25"/>
    </row>
    <row r="29" spans="1:22">
      <c r="A29" s="10">
        <f t="shared" si="0"/>
        <v>23</v>
      </c>
      <c r="B29" s="93" t="s">
        <v>1279</v>
      </c>
      <c r="C29" t="s">
        <v>50</v>
      </c>
      <c r="D29">
        <f t="shared" si="1"/>
        <v>240</v>
      </c>
      <c r="E29" s="54"/>
      <c r="L29">
        <v>240</v>
      </c>
      <c r="O29" s="25"/>
    </row>
    <row r="30" spans="1:22">
      <c r="A30" s="10">
        <f t="shared" si="0"/>
        <v>23</v>
      </c>
      <c r="B30" s="93" t="s">
        <v>666</v>
      </c>
      <c r="C30" t="s">
        <v>47</v>
      </c>
      <c r="D30">
        <f t="shared" si="1"/>
        <v>240</v>
      </c>
      <c r="E30" s="54"/>
      <c r="L30">
        <v>240</v>
      </c>
      <c r="O30" s="25"/>
    </row>
    <row r="31" spans="1:22">
      <c r="A31" s="10">
        <f t="shared" si="0"/>
        <v>27</v>
      </c>
      <c r="B31" s="67" t="s">
        <v>268</v>
      </c>
      <c r="C31" s="58" t="s">
        <v>20</v>
      </c>
      <c r="D31">
        <f t="shared" si="1"/>
        <v>220</v>
      </c>
      <c r="E31" s="54"/>
      <c r="G31">
        <v>110</v>
      </c>
      <c r="J31">
        <v>110</v>
      </c>
      <c r="O31" s="25"/>
      <c r="Q31" s="36" t="s">
        <v>27</v>
      </c>
      <c r="R31" s="37"/>
      <c r="S31" s="37"/>
      <c r="T31" s="38"/>
    </row>
    <row r="32" spans="1:22">
      <c r="A32" s="10">
        <f t="shared" si="0"/>
        <v>28</v>
      </c>
      <c r="B32" s="67" t="s">
        <v>259</v>
      </c>
      <c r="C32" s="58" t="s">
        <v>20</v>
      </c>
      <c r="D32">
        <f t="shared" si="1"/>
        <v>210</v>
      </c>
      <c r="F32" s="24"/>
      <c r="G32">
        <v>210</v>
      </c>
      <c r="H32" s="24"/>
      <c r="I32" s="24"/>
      <c r="J32" s="24"/>
      <c r="K32" s="24"/>
      <c r="L32" s="24"/>
      <c r="M32" s="24"/>
      <c r="N32" s="24"/>
      <c r="O32" s="25"/>
      <c r="Q32" s="33" t="s">
        <v>0</v>
      </c>
      <c r="R32" s="26" t="s">
        <v>28</v>
      </c>
      <c r="S32" s="27" t="s">
        <v>14</v>
      </c>
      <c r="T32" s="26" t="s">
        <v>85</v>
      </c>
    </row>
    <row r="33" spans="1:20">
      <c r="A33">
        <f t="shared" si="0"/>
        <v>29</v>
      </c>
      <c r="B33" s="67" t="s">
        <v>265</v>
      </c>
      <c r="C33" s="58" t="s">
        <v>20</v>
      </c>
      <c r="D33">
        <f t="shared" si="1"/>
        <v>195</v>
      </c>
      <c r="F33" s="24"/>
      <c r="G33">
        <v>110</v>
      </c>
      <c r="H33" s="24"/>
      <c r="I33" s="24"/>
      <c r="J33" s="24">
        <v>85</v>
      </c>
      <c r="K33" s="24"/>
      <c r="L33" s="24"/>
      <c r="M33" s="24"/>
      <c r="N33" s="24"/>
      <c r="O33" s="25"/>
      <c r="Q33" s="9">
        <f t="shared" ref="Q33:Q49" si="2">RANK(S33,$S$33:$S$49,0)</f>
        <v>1</v>
      </c>
      <c r="R33" s="55" t="s">
        <v>20</v>
      </c>
      <c r="S33" s="24">
        <f>SUMIF(Tabel1916[Nationality],R33,Tabel1916[Point])</f>
        <v>10115</v>
      </c>
      <c r="T33">
        <f>COUNTIF(Tabel1916[Nationality],Tabel61017[[#This Row],[Nation]])</f>
        <v>90</v>
      </c>
    </row>
    <row r="34" spans="1:20">
      <c r="A34">
        <f t="shared" si="0"/>
        <v>29</v>
      </c>
      <c r="B34" s="67" t="s">
        <v>266</v>
      </c>
      <c r="C34" s="58" t="s">
        <v>20</v>
      </c>
      <c r="D34">
        <f t="shared" si="1"/>
        <v>195</v>
      </c>
      <c r="F34" s="24"/>
      <c r="G34">
        <v>110</v>
      </c>
      <c r="H34" s="24"/>
      <c r="I34" s="24"/>
      <c r="J34" s="24">
        <v>85</v>
      </c>
      <c r="K34" s="24"/>
      <c r="L34" s="24"/>
      <c r="M34" s="24"/>
      <c r="N34" s="24"/>
      <c r="O34" s="25"/>
      <c r="Q34" s="9">
        <f t="shared" si="2"/>
        <v>2</v>
      </c>
      <c r="R34" s="55" t="s">
        <v>47</v>
      </c>
      <c r="S34" s="24">
        <f>SUMIF(Tabel1916[Nationality],R34,Tabel1916[Point])</f>
        <v>4220</v>
      </c>
      <c r="T34">
        <f>COUNTIF(Tabel1916[Nationality],Tabel61017[[#This Row],[Nation]])</f>
        <v>8</v>
      </c>
    </row>
    <row r="35" spans="1:20">
      <c r="A35" s="10">
        <f t="shared" si="0"/>
        <v>31</v>
      </c>
      <c r="B35" s="58" t="s">
        <v>955</v>
      </c>
      <c r="C35" s="58" t="s">
        <v>20</v>
      </c>
      <c r="D35">
        <f t="shared" si="1"/>
        <v>165</v>
      </c>
      <c r="E35" s="46"/>
      <c r="J35">
        <v>165</v>
      </c>
      <c r="O35" s="25"/>
      <c r="Q35" s="9">
        <f t="shared" si="2"/>
        <v>5</v>
      </c>
      <c r="R35" s="61" t="s">
        <v>19</v>
      </c>
      <c r="S35" s="24">
        <f>SUMIF(Tabel1916[Nationality],R35,Tabel1916[Point])</f>
        <v>1035</v>
      </c>
      <c r="T35">
        <f>COUNTIF(Tabel1916[Nationality],Tabel61017[[#This Row],[Nation]])</f>
        <v>5</v>
      </c>
    </row>
    <row r="36" spans="1:20">
      <c r="A36" s="10">
        <f t="shared" si="0"/>
        <v>31</v>
      </c>
      <c r="B36" s="58" t="s">
        <v>956</v>
      </c>
      <c r="C36" s="58" t="s">
        <v>20</v>
      </c>
      <c r="D36">
        <f t="shared" si="1"/>
        <v>165</v>
      </c>
      <c r="E36" s="56"/>
      <c r="J36">
        <v>165</v>
      </c>
      <c r="O36" s="25"/>
      <c r="Q36" s="9">
        <f t="shared" si="2"/>
        <v>4</v>
      </c>
      <c r="R36" s="62" t="s">
        <v>24</v>
      </c>
      <c r="S36" s="24">
        <f>SUMIF(Tabel1916[Nationality],R36,Tabel1916[Point])</f>
        <v>1125</v>
      </c>
      <c r="T36">
        <f>COUNTIF(Tabel1916[Nationality],Tabel61017[[#This Row],[Nation]])</f>
        <v>6</v>
      </c>
    </row>
    <row r="37" spans="1:20">
      <c r="A37" s="10">
        <f t="shared" ref="A37:A68" si="3">RANK(D37,$D$5:$D$136,0)</f>
        <v>31</v>
      </c>
      <c r="B37" s="142" t="s">
        <v>583</v>
      </c>
      <c r="C37" s="142" t="s">
        <v>20</v>
      </c>
      <c r="D37">
        <f t="shared" ref="D37:D68" si="4">SUM(E37:O37)</f>
        <v>165</v>
      </c>
      <c r="E37" s="56"/>
      <c r="M37">
        <v>165</v>
      </c>
      <c r="O37" s="25"/>
      <c r="Q37" s="9">
        <f t="shared" si="2"/>
        <v>6</v>
      </c>
      <c r="R37" s="61" t="s">
        <v>42</v>
      </c>
      <c r="S37" s="24">
        <f>SUMIF(Tabel1916[Nationality],R37,Tabel1916[Point])</f>
        <v>700</v>
      </c>
      <c r="T37">
        <f>COUNTIF(Tabel1916[Nationality],Tabel61017[[#This Row],[Nation]])</f>
        <v>1</v>
      </c>
    </row>
    <row r="38" spans="1:20">
      <c r="A38" s="10">
        <f t="shared" si="3"/>
        <v>31</v>
      </c>
      <c r="B38" s="24" t="s">
        <v>1068</v>
      </c>
      <c r="C38" s="24" t="s">
        <v>20</v>
      </c>
      <c r="D38">
        <f t="shared" si="4"/>
        <v>165</v>
      </c>
      <c r="E38" s="56"/>
      <c r="M38">
        <v>165</v>
      </c>
      <c r="O38" s="25"/>
      <c r="Q38" s="44">
        <f t="shared" si="2"/>
        <v>7</v>
      </c>
      <c r="R38" s="61" t="s">
        <v>49</v>
      </c>
      <c r="S38">
        <f>SUMIF(Tabel1916[Nationality],R38,Tabel1916[Point])</f>
        <v>140</v>
      </c>
      <c r="T38" s="10">
        <f>COUNTIF(Tabel1916[Nationality],Tabel61017[[#This Row],[Nation]])</f>
        <v>2</v>
      </c>
    </row>
    <row r="39" spans="1:20">
      <c r="A39" s="10">
        <f t="shared" si="3"/>
        <v>35</v>
      </c>
      <c r="B39" s="60" t="s">
        <v>548</v>
      </c>
      <c r="C39" s="58" t="s">
        <v>19</v>
      </c>
      <c r="D39">
        <f t="shared" si="4"/>
        <v>160</v>
      </c>
      <c r="E39" s="56"/>
      <c r="I39">
        <v>160</v>
      </c>
      <c r="O39" s="25"/>
      <c r="Q39" s="44">
        <f t="shared" si="2"/>
        <v>7</v>
      </c>
      <c r="R39" s="55" t="s">
        <v>46</v>
      </c>
      <c r="S39">
        <f>SUMIF(Tabel1916[Nationality],R39,Tabel1916[Point])</f>
        <v>140</v>
      </c>
      <c r="T39" s="10">
        <f>COUNTIF(Tabel1916[Nationality],Tabel61017[[#This Row],[Nation]])</f>
        <v>4</v>
      </c>
    </row>
    <row r="40" spans="1:20">
      <c r="A40" s="10">
        <f t="shared" si="3"/>
        <v>35</v>
      </c>
      <c r="B40" s="60" t="s">
        <v>130</v>
      </c>
      <c r="C40" s="58" t="s">
        <v>24</v>
      </c>
      <c r="D40">
        <f t="shared" si="4"/>
        <v>160</v>
      </c>
      <c r="E40" s="56"/>
      <c r="I40">
        <v>160</v>
      </c>
      <c r="O40" s="25"/>
      <c r="Q40" s="44">
        <f t="shared" si="2"/>
        <v>9</v>
      </c>
      <c r="R40" s="62" t="s">
        <v>45</v>
      </c>
      <c r="S40">
        <f>SUMIF(Tabel1916[Nationality],R40,Tabel1916[Point])</f>
        <v>100</v>
      </c>
      <c r="T40" s="10">
        <f>COUNTIF(Tabel1916[Nationality],Tabel61017[[#This Row],[Nation]])</f>
        <v>2</v>
      </c>
    </row>
    <row r="41" spans="1:20">
      <c r="A41" s="10">
        <f t="shared" si="3"/>
        <v>35</v>
      </c>
      <c r="B41" s="60" t="s">
        <v>139</v>
      </c>
      <c r="C41" s="58" t="s">
        <v>24</v>
      </c>
      <c r="D41">
        <f t="shared" si="4"/>
        <v>160</v>
      </c>
      <c r="E41" s="56"/>
      <c r="I41">
        <v>160</v>
      </c>
      <c r="O41" s="25"/>
      <c r="Q41" s="44">
        <f t="shared" si="2"/>
        <v>10</v>
      </c>
      <c r="R41" s="55" t="s">
        <v>41</v>
      </c>
      <c r="S41">
        <f>SUMIF(Tabel1916[Nationality],R41,Tabel1916[Point])</f>
        <v>80</v>
      </c>
      <c r="T41" s="10">
        <f>COUNTIF(Tabel1916[Nationality],Tabel61017[[#This Row],[Nation]])</f>
        <v>1</v>
      </c>
    </row>
    <row r="42" spans="1:20">
      <c r="A42" s="10">
        <f t="shared" si="3"/>
        <v>35</v>
      </c>
      <c r="B42" s="60" t="s">
        <v>549</v>
      </c>
      <c r="C42" s="58" t="s">
        <v>20</v>
      </c>
      <c r="D42">
        <f t="shared" si="4"/>
        <v>160</v>
      </c>
      <c r="E42" s="56"/>
      <c r="I42">
        <v>160</v>
      </c>
      <c r="O42" s="25"/>
      <c r="Q42" s="44">
        <f t="shared" si="2"/>
        <v>11</v>
      </c>
      <c r="R42" s="18"/>
      <c r="S42">
        <f>SUMIF(Tabel1916[Nationality],R42,Tabel1916[Point])</f>
        <v>0</v>
      </c>
      <c r="T42" s="10">
        <f>COUNTIF(Tabel1916[Nationality],Tabel61017[[#This Row],[Nation]])</f>
        <v>0</v>
      </c>
    </row>
    <row r="43" spans="1:20">
      <c r="A43" s="10">
        <f t="shared" si="3"/>
        <v>35</v>
      </c>
      <c r="B43" s="60" t="s">
        <v>550</v>
      </c>
      <c r="C43" s="58" t="s">
        <v>20</v>
      </c>
      <c r="D43">
        <f t="shared" si="4"/>
        <v>160</v>
      </c>
      <c r="E43" s="56"/>
      <c r="I43">
        <v>160</v>
      </c>
      <c r="O43" s="25"/>
      <c r="Q43" s="44">
        <f t="shared" si="2"/>
        <v>11</v>
      </c>
      <c r="R43" s="18"/>
      <c r="S43">
        <f>SUMIF(Tabel1916[Nationality],R43,Tabel1916[Point])</f>
        <v>0</v>
      </c>
      <c r="T43" s="10">
        <f>COUNTIF(Tabel1916[Nationality],Tabel61017[[#This Row],[Nation]])</f>
        <v>0</v>
      </c>
    </row>
    <row r="44" spans="1:20">
      <c r="A44" s="10">
        <f t="shared" si="3"/>
        <v>35</v>
      </c>
      <c r="B44" s="60" t="s">
        <v>551</v>
      </c>
      <c r="C44" s="58" t="s">
        <v>24</v>
      </c>
      <c r="D44">
        <f t="shared" si="4"/>
        <v>160</v>
      </c>
      <c r="E44" s="56"/>
      <c r="I44">
        <v>160</v>
      </c>
      <c r="O44" s="25"/>
      <c r="Q44" s="44">
        <f t="shared" si="2"/>
        <v>3</v>
      </c>
      <c r="R44" s="55" t="s">
        <v>50</v>
      </c>
      <c r="S44">
        <f>SUMIF(Tabel1916[Nationality],R44,Tabel1916[Point])</f>
        <v>1570</v>
      </c>
      <c r="T44" s="10">
        <f>COUNTIF(Tabel1916[Nationality],Tabel61017[[#This Row],[Nation]])</f>
        <v>11</v>
      </c>
    </row>
    <row r="45" spans="1:20">
      <c r="A45" s="10">
        <f t="shared" si="3"/>
        <v>35</v>
      </c>
      <c r="B45" s="66" t="s">
        <v>552</v>
      </c>
      <c r="C45" s="58" t="s">
        <v>24</v>
      </c>
      <c r="D45">
        <f t="shared" si="4"/>
        <v>160</v>
      </c>
      <c r="E45" s="54"/>
      <c r="I45">
        <v>160</v>
      </c>
      <c r="O45" s="25"/>
      <c r="Q45" s="9">
        <f t="shared" si="2"/>
        <v>11</v>
      </c>
      <c r="R45" s="61" t="s">
        <v>25</v>
      </c>
      <c r="S45" s="24">
        <f>SUMIF(Tabel1916[Nationality],R45,Tabel1916[Point])</f>
        <v>0</v>
      </c>
      <c r="T45">
        <f>COUNTIF(Tabel1916[Nationality],Tabel61017[[#This Row],[Nation]])</f>
        <v>0</v>
      </c>
    </row>
    <row r="46" spans="1:20">
      <c r="A46" s="10">
        <f t="shared" si="3"/>
        <v>35</v>
      </c>
      <c r="B46" s="93" t="s">
        <v>1280</v>
      </c>
      <c r="C46" t="s">
        <v>50</v>
      </c>
      <c r="D46">
        <f t="shared" si="4"/>
        <v>160</v>
      </c>
      <c r="E46" s="54"/>
      <c r="L46">
        <v>160</v>
      </c>
      <c r="O46" s="25"/>
      <c r="Q46" s="44">
        <f t="shared" si="2"/>
        <v>11</v>
      </c>
      <c r="R46" s="75" t="s">
        <v>44</v>
      </c>
      <c r="S46">
        <f>SUMIF(Tabel1916[Nationality],R46,Tabel1916[Point])</f>
        <v>0</v>
      </c>
      <c r="T46" s="10">
        <f>COUNTIF(Tabel1916[Nationality],Tabel61017[[#This Row],[Nation]])</f>
        <v>0</v>
      </c>
    </row>
    <row r="47" spans="1:20">
      <c r="A47" s="10">
        <f t="shared" si="3"/>
        <v>35</v>
      </c>
      <c r="B47" s="93" t="s">
        <v>682</v>
      </c>
      <c r="C47" t="s">
        <v>47</v>
      </c>
      <c r="D47">
        <f t="shared" si="4"/>
        <v>160</v>
      </c>
      <c r="E47" s="54"/>
      <c r="L47">
        <v>160</v>
      </c>
      <c r="O47" s="25"/>
      <c r="Q47" s="44">
        <f t="shared" si="2"/>
        <v>11</v>
      </c>
      <c r="R47" s="74" t="s">
        <v>43</v>
      </c>
      <c r="S47">
        <f>SUMIF(Tabel1916[Nationality],R47,Tabel1916[Point])</f>
        <v>0</v>
      </c>
      <c r="T47" s="10">
        <f>COUNTIF(Tabel1916[Nationality],Tabel61017[[#This Row],[Nation]])</f>
        <v>0</v>
      </c>
    </row>
    <row r="48" spans="1:20">
      <c r="A48" s="10">
        <f t="shared" si="3"/>
        <v>35</v>
      </c>
      <c r="B48" s="93" t="s">
        <v>1141</v>
      </c>
      <c r="C48" t="s">
        <v>20</v>
      </c>
      <c r="D48">
        <f t="shared" si="4"/>
        <v>160</v>
      </c>
      <c r="E48" s="54"/>
      <c r="L48">
        <v>160</v>
      </c>
      <c r="O48" s="25"/>
      <c r="Q48" s="9">
        <f t="shared" si="2"/>
        <v>11</v>
      </c>
      <c r="R48" s="54" t="s">
        <v>51</v>
      </c>
      <c r="S48" s="24">
        <f>SUMIF(Tabel1916[Nationality],R48,Tabel1916[Point])</f>
        <v>0</v>
      </c>
      <c r="T48">
        <f>COUNTIF(Tabel1916[Nationality],Tabel61017[[#This Row],[Nation]])</f>
        <v>0</v>
      </c>
    </row>
    <row r="49" spans="1:20">
      <c r="A49">
        <f t="shared" si="3"/>
        <v>45</v>
      </c>
      <c r="B49" s="67" t="s">
        <v>261</v>
      </c>
      <c r="C49" s="58" t="s">
        <v>20</v>
      </c>
      <c r="D49">
        <f t="shared" si="4"/>
        <v>110</v>
      </c>
      <c r="F49" s="24"/>
      <c r="G49">
        <v>110</v>
      </c>
      <c r="H49" s="24"/>
      <c r="I49" s="24"/>
      <c r="J49" s="24"/>
      <c r="K49" s="24"/>
      <c r="L49" s="24"/>
      <c r="M49" s="24"/>
      <c r="N49" s="24"/>
      <c r="O49" s="25"/>
      <c r="Q49" s="44">
        <f t="shared" si="2"/>
        <v>11</v>
      </c>
      <c r="R49" s="54" t="s">
        <v>48</v>
      </c>
      <c r="S49">
        <f>SUMIF(Tabel1916[Nationality],R49,Tabel1916[Point])</f>
        <v>0</v>
      </c>
      <c r="T49" s="10">
        <f>COUNTIF(Tabel1916[Nationality],Tabel61017[[#This Row],[Nation]])</f>
        <v>0</v>
      </c>
    </row>
    <row r="50" spans="1:20">
      <c r="A50">
        <f t="shared" si="3"/>
        <v>45</v>
      </c>
      <c r="B50" s="67" t="s">
        <v>262</v>
      </c>
      <c r="C50" s="58" t="s">
        <v>20</v>
      </c>
      <c r="D50">
        <f t="shared" si="4"/>
        <v>110</v>
      </c>
      <c r="F50" s="24"/>
      <c r="G50">
        <v>110</v>
      </c>
      <c r="H50" s="24"/>
      <c r="I50" s="24"/>
      <c r="J50" s="24"/>
      <c r="K50" s="24"/>
      <c r="L50" s="24"/>
      <c r="M50" s="24"/>
      <c r="N50" s="24"/>
      <c r="O50" s="25"/>
    </row>
    <row r="51" spans="1:20">
      <c r="A51" s="10">
        <f t="shared" si="3"/>
        <v>45</v>
      </c>
      <c r="B51" s="67" t="s">
        <v>263</v>
      </c>
      <c r="C51" s="58" t="s">
        <v>24</v>
      </c>
      <c r="D51">
        <f t="shared" si="4"/>
        <v>110</v>
      </c>
      <c r="E51" s="54"/>
      <c r="G51">
        <v>110</v>
      </c>
      <c r="O51" s="25"/>
    </row>
    <row r="52" spans="1:20">
      <c r="A52" s="10">
        <f t="shared" si="3"/>
        <v>45</v>
      </c>
      <c r="B52" s="67" t="s">
        <v>267</v>
      </c>
      <c r="C52" s="58" t="s">
        <v>20</v>
      </c>
      <c r="D52">
        <f t="shared" si="4"/>
        <v>110</v>
      </c>
      <c r="E52" s="54"/>
      <c r="G52">
        <v>110</v>
      </c>
      <c r="O52" s="25"/>
    </row>
    <row r="53" spans="1:20">
      <c r="A53" s="10">
        <f t="shared" si="3"/>
        <v>45</v>
      </c>
      <c r="B53" s="58" t="s">
        <v>957</v>
      </c>
      <c r="C53" s="58" t="s">
        <v>20</v>
      </c>
      <c r="D53">
        <f t="shared" si="4"/>
        <v>110</v>
      </c>
      <c r="E53" s="54"/>
      <c r="J53">
        <v>110</v>
      </c>
      <c r="O53" s="25"/>
    </row>
    <row r="54" spans="1:20">
      <c r="A54" s="10">
        <f t="shared" si="3"/>
        <v>45</v>
      </c>
      <c r="B54" s="142" t="s">
        <v>1069</v>
      </c>
      <c r="C54" s="142" t="s">
        <v>20</v>
      </c>
      <c r="D54">
        <f t="shared" si="4"/>
        <v>110</v>
      </c>
      <c r="E54" s="54"/>
      <c r="M54">
        <v>110</v>
      </c>
      <c r="O54" s="25"/>
    </row>
    <row r="55" spans="1:20">
      <c r="A55" s="10">
        <f t="shared" si="3"/>
        <v>51</v>
      </c>
      <c r="B55" s="67" t="s">
        <v>968</v>
      </c>
      <c r="C55" s="58" t="s">
        <v>20</v>
      </c>
      <c r="D55">
        <f t="shared" si="4"/>
        <v>95</v>
      </c>
      <c r="E55" s="54"/>
      <c r="J55">
        <v>35</v>
      </c>
      <c r="M55">
        <v>60</v>
      </c>
      <c r="O55" s="25"/>
    </row>
    <row r="56" spans="1:20">
      <c r="A56" s="10">
        <f t="shared" si="3"/>
        <v>52</v>
      </c>
      <c r="B56" s="67" t="s">
        <v>277</v>
      </c>
      <c r="C56" s="58" t="s">
        <v>20</v>
      </c>
      <c r="D56">
        <f t="shared" si="4"/>
        <v>85</v>
      </c>
      <c r="E56" s="54"/>
      <c r="G56">
        <v>70</v>
      </c>
      <c r="J56">
        <v>15</v>
      </c>
      <c r="O56" s="25"/>
    </row>
    <row r="57" spans="1:20">
      <c r="A57" s="10">
        <f t="shared" si="3"/>
        <v>52</v>
      </c>
      <c r="B57" s="67" t="s">
        <v>278</v>
      </c>
      <c r="C57" s="58" t="s">
        <v>20</v>
      </c>
      <c r="D57">
        <f t="shared" si="4"/>
        <v>85</v>
      </c>
      <c r="E57" s="46"/>
      <c r="G57">
        <v>70</v>
      </c>
      <c r="J57">
        <v>15</v>
      </c>
      <c r="O57" s="25"/>
    </row>
    <row r="58" spans="1:20">
      <c r="A58" s="10">
        <f t="shared" si="3"/>
        <v>52</v>
      </c>
      <c r="B58" s="142" t="s">
        <v>1071</v>
      </c>
      <c r="C58" s="142" t="s">
        <v>20</v>
      </c>
      <c r="D58">
        <f t="shared" si="4"/>
        <v>85</v>
      </c>
      <c r="E58" s="46"/>
      <c r="M58">
        <v>85</v>
      </c>
      <c r="O58" s="25"/>
    </row>
    <row r="59" spans="1:20">
      <c r="A59" s="10">
        <f t="shared" si="3"/>
        <v>52</v>
      </c>
      <c r="B59" s="24" t="s">
        <v>1072</v>
      </c>
      <c r="C59" s="24" t="s">
        <v>20</v>
      </c>
      <c r="D59">
        <f t="shared" si="4"/>
        <v>85</v>
      </c>
      <c r="E59" s="56"/>
      <c r="M59">
        <v>85</v>
      </c>
      <c r="O59" s="25"/>
    </row>
    <row r="60" spans="1:20">
      <c r="A60" s="10">
        <f t="shared" si="3"/>
        <v>56</v>
      </c>
      <c r="B60" s="59" t="s">
        <v>473</v>
      </c>
      <c r="C60" s="58" t="s">
        <v>41</v>
      </c>
      <c r="D60">
        <f t="shared" si="4"/>
        <v>80</v>
      </c>
      <c r="E60" s="69"/>
      <c r="F60" s="24"/>
      <c r="G60" s="24"/>
      <c r="H60">
        <v>80</v>
      </c>
      <c r="I60" s="24"/>
      <c r="J60" s="24"/>
      <c r="K60" s="24"/>
      <c r="L60" s="24"/>
      <c r="M60" s="24"/>
      <c r="N60" s="24"/>
      <c r="O60" s="25"/>
    </row>
    <row r="61" spans="1:20">
      <c r="A61" s="10">
        <f t="shared" si="3"/>
        <v>56</v>
      </c>
      <c r="B61" s="104" t="s">
        <v>661</v>
      </c>
      <c r="C61" s="104" t="s">
        <v>50</v>
      </c>
      <c r="D61">
        <f t="shared" si="4"/>
        <v>80</v>
      </c>
      <c r="E61" s="56"/>
      <c r="K61" s="105">
        <v>80</v>
      </c>
      <c r="O61" s="25"/>
    </row>
    <row r="62" spans="1:20">
      <c r="A62">
        <f t="shared" si="3"/>
        <v>58</v>
      </c>
      <c r="B62" s="67" t="s">
        <v>269</v>
      </c>
      <c r="C62" s="58" t="s">
        <v>20</v>
      </c>
      <c r="D62">
        <f t="shared" si="4"/>
        <v>70</v>
      </c>
      <c r="E62" s="69"/>
      <c r="F62" s="24"/>
      <c r="G62">
        <v>70</v>
      </c>
      <c r="H62" s="24"/>
      <c r="I62" s="24"/>
      <c r="J62" s="24"/>
      <c r="K62" s="24"/>
      <c r="L62" s="24"/>
      <c r="M62" s="24"/>
      <c r="N62" s="24"/>
      <c r="O62" s="25"/>
    </row>
    <row r="63" spans="1:20">
      <c r="A63">
        <f t="shared" si="3"/>
        <v>58</v>
      </c>
      <c r="B63" s="67" t="s">
        <v>270</v>
      </c>
      <c r="C63" s="58" t="s">
        <v>20</v>
      </c>
      <c r="D63">
        <f t="shared" si="4"/>
        <v>70</v>
      </c>
      <c r="E63" s="69"/>
      <c r="F63" s="24"/>
      <c r="G63">
        <v>70</v>
      </c>
      <c r="H63" s="24"/>
      <c r="I63" s="24"/>
      <c r="J63" s="24"/>
      <c r="K63" s="24"/>
      <c r="L63" s="24"/>
      <c r="M63" s="24"/>
      <c r="N63" s="24"/>
      <c r="O63" s="25"/>
    </row>
    <row r="64" spans="1:20">
      <c r="A64" s="10">
        <f t="shared" si="3"/>
        <v>58</v>
      </c>
      <c r="B64" s="67" t="s">
        <v>271</v>
      </c>
      <c r="C64" s="58" t="s">
        <v>20</v>
      </c>
      <c r="D64">
        <f t="shared" si="4"/>
        <v>70</v>
      </c>
      <c r="E64" s="69"/>
      <c r="F64" s="24"/>
      <c r="G64">
        <v>70</v>
      </c>
      <c r="H64" s="24"/>
      <c r="I64" s="24"/>
      <c r="J64" s="24"/>
      <c r="K64" s="24"/>
      <c r="L64" s="24"/>
      <c r="M64" s="24"/>
      <c r="N64" s="24"/>
      <c r="O64" s="25"/>
    </row>
    <row r="65" spans="1:15">
      <c r="A65">
        <f t="shared" si="3"/>
        <v>58</v>
      </c>
      <c r="B65" s="67" t="s">
        <v>272</v>
      </c>
      <c r="C65" s="58" t="s">
        <v>20</v>
      </c>
      <c r="D65">
        <f t="shared" si="4"/>
        <v>70</v>
      </c>
      <c r="E65" s="69"/>
      <c r="F65" s="24"/>
      <c r="G65">
        <v>70</v>
      </c>
      <c r="H65" s="24"/>
      <c r="I65" s="24"/>
      <c r="J65" s="24"/>
      <c r="K65" s="24"/>
      <c r="L65" s="24"/>
      <c r="M65" s="24"/>
      <c r="N65" s="24"/>
      <c r="O65" s="25"/>
    </row>
    <row r="66" spans="1:15">
      <c r="A66" s="10">
        <f t="shared" si="3"/>
        <v>58</v>
      </c>
      <c r="B66" s="67" t="s">
        <v>273</v>
      </c>
      <c r="C66" s="58" t="s">
        <v>20</v>
      </c>
      <c r="D66">
        <f t="shared" si="4"/>
        <v>70</v>
      </c>
      <c r="E66" s="70"/>
      <c r="F66" s="24"/>
      <c r="G66">
        <v>70</v>
      </c>
      <c r="H66" s="24"/>
      <c r="I66" s="24"/>
      <c r="J66" s="24"/>
      <c r="K66" s="24"/>
      <c r="L66" s="24"/>
      <c r="M66" s="24"/>
      <c r="N66" s="24"/>
      <c r="O66" s="25"/>
    </row>
    <row r="67" spans="1:15">
      <c r="A67">
        <f t="shared" si="3"/>
        <v>58</v>
      </c>
      <c r="B67" s="67" t="s">
        <v>274</v>
      </c>
      <c r="C67" s="58" t="s">
        <v>20</v>
      </c>
      <c r="D67">
        <f t="shared" si="4"/>
        <v>70</v>
      </c>
      <c r="E67" s="70"/>
      <c r="F67" s="24"/>
      <c r="G67">
        <v>70</v>
      </c>
      <c r="H67" s="24"/>
      <c r="I67" s="24"/>
      <c r="J67" s="24"/>
      <c r="K67" s="24"/>
      <c r="L67" s="24"/>
      <c r="M67" s="24"/>
      <c r="N67" s="24"/>
      <c r="O67" s="25"/>
    </row>
    <row r="68" spans="1:15">
      <c r="A68">
        <f t="shared" si="3"/>
        <v>58</v>
      </c>
      <c r="B68" s="67" t="s">
        <v>275</v>
      </c>
      <c r="C68" s="58" t="s">
        <v>20</v>
      </c>
      <c r="D68">
        <f t="shared" si="4"/>
        <v>70</v>
      </c>
      <c r="E68" s="69"/>
      <c r="F68" s="24"/>
      <c r="G68">
        <v>70</v>
      </c>
      <c r="H68" s="24"/>
      <c r="I68" s="24"/>
      <c r="J68" s="24"/>
      <c r="K68" s="24"/>
      <c r="L68" s="24"/>
      <c r="M68" s="24"/>
      <c r="N68" s="24"/>
      <c r="O68" s="25"/>
    </row>
    <row r="69" spans="1:15">
      <c r="A69">
        <f t="shared" ref="A69:A100" si="5">RANK(D69,$D$5:$D$136,0)</f>
        <v>58</v>
      </c>
      <c r="B69" s="67" t="s">
        <v>276</v>
      </c>
      <c r="C69" s="58" t="s">
        <v>20</v>
      </c>
      <c r="D69">
        <f t="shared" ref="D69:D100" si="6">SUM(E69:O69)</f>
        <v>70</v>
      </c>
      <c r="E69" s="69"/>
      <c r="F69" s="24"/>
      <c r="G69">
        <v>70</v>
      </c>
      <c r="H69" s="24"/>
      <c r="I69" s="24"/>
      <c r="J69" s="24"/>
      <c r="K69" s="24"/>
      <c r="L69" s="24"/>
      <c r="M69" s="24"/>
      <c r="N69" s="24"/>
      <c r="O69" s="25"/>
    </row>
    <row r="70" spans="1:15">
      <c r="A70" s="10">
        <f t="shared" si="5"/>
        <v>58</v>
      </c>
      <c r="B70" s="67" t="s">
        <v>122</v>
      </c>
      <c r="C70" s="58" t="s">
        <v>49</v>
      </c>
      <c r="D70">
        <f t="shared" si="6"/>
        <v>70</v>
      </c>
      <c r="E70" s="56"/>
      <c r="G70">
        <v>70</v>
      </c>
      <c r="O70" s="25"/>
    </row>
    <row r="71" spans="1:15">
      <c r="A71" s="10">
        <f t="shared" si="5"/>
        <v>58</v>
      </c>
      <c r="B71" s="67" t="s">
        <v>279</v>
      </c>
      <c r="C71" s="58" t="s">
        <v>49</v>
      </c>
      <c r="D71">
        <f t="shared" si="6"/>
        <v>70</v>
      </c>
      <c r="E71" s="56"/>
      <c r="G71">
        <v>70</v>
      </c>
      <c r="O71" s="25"/>
    </row>
    <row r="72" spans="1:15">
      <c r="A72" s="10">
        <f t="shared" si="5"/>
        <v>58</v>
      </c>
      <c r="B72" s="67" t="s">
        <v>280</v>
      </c>
      <c r="C72" s="58" t="s">
        <v>20</v>
      </c>
      <c r="D72">
        <f t="shared" si="6"/>
        <v>70</v>
      </c>
      <c r="E72" s="56"/>
      <c r="G72">
        <v>70</v>
      </c>
      <c r="O72" s="25"/>
    </row>
    <row r="73" spans="1:15">
      <c r="A73" s="10">
        <f t="shared" si="5"/>
        <v>58</v>
      </c>
      <c r="B73" s="67" t="s">
        <v>281</v>
      </c>
      <c r="C73" s="58" t="s">
        <v>20</v>
      </c>
      <c r="D73">
        <f t="shared" si="6"/>
        <v>70</v>
      </c>
      <c r="E73" s="56"/>
      <c r="G73">
        <v>70</v>
      </c>
      <c r="O73" s="25"/>
    </row>
    <row r="74" spans="1:15">
      <c r="A74" s="10">
        <f t="shared" si="5"/>
        <v>58</v>
      </c>
      <c r="B74" s="67" t="s">
        <v>400</v>
      </c>
      <c r="C74" s="58" t="s">
        <v>45</v>
      </c>
      <c r="D74">
        <f t="shared" si="6"/>
        <v>70</v>
      </c>
      <c r="E74" s="56"/>
      <c r="G74">
        <v>70</v>
      </c>
      <c r="O74" s="25"/>
    </row>
    <row r="75" spans="1:15">
      <c r="A75" s="10">
        <f t="shared" si="5"/>
        <v>58</v>
      </c>
      <c r="B75" s="67" t="s">
        <v>965</v>
      </c>
      <c r="C75" s="58" t="s">
        <v>20</v>
      </c>
      <c r="D75">
        <f t="shared" si="6"/>
        <v>70</v>
      </c>
      <c r="E75" s="56"/>
      <c r="J75">
        <v>35</v>
      </c>
      <c r="M75">
        <v>35</v>
      </c>
      <c r="O75" s="25"/>
    </row>
    <row r="76" spans="1:15">
      <c r="A76" s="10">
        <f t="shared" si="5"/>
        <v>72</v>
      </c>
      <c r="B76" s="66" t="s">
        <v>283</v>
      </c>
      <c r="C76" s="58" t="s">
        <v>20</v>
      </c>
      <c r="D76">
        <f t="shared" si="6"/>
        <v>65</v>
      </c>
      <c r="E76" s="56"/>
      <c r="G76">
        <v>30</v>
      </c>
      <c r="H76" s="24"/>
      <c r="I76" s="24"/>
      <c r="J76" s="24">
        <v>35</v>
      </c>
      <c r="K76" s="24"/>
      <c r="L76" s="24"/>
      <c r="M76" s="24"/>
      <c r="N76" s="24"/>
      <c r="O76" s="25"/>
    </row>
    <row r="77" spans="1:15">
      <c r="A77" s="10">
        <f t="shared" si="5"/>
        <v>72</v>
      </c>
      <c r="B77" s="66" t="s">
        <v>287</v>
      </c>
      <c r="C77" s="58" t="s">
        <v>20</v>
      </c>
      <c r="D77">
        <f t="shared" si="6"/>
        <v>65</v>
      </c>
      <c r="E77" s="56"/>
      <c r="F77" s="24"/>
      <c r="G77">
        <v>30</v>
      </c>
      <c r="H77" s="24"/>
      <c r="I77" s="24"/>
      <c r="J77" s="24">
        <v>35</v>
      </c>
      <c r="K77" s="24"/>
      <c r="L77" s="24"/>
      <c r="M77" s="24"/>
      <c r="N77" s="24"/>
      <c r="O77" s="25"/>
    </row>
    <row r="78" spans="1:15">
      <c r="A78" s="10">
        <f t="shared" si="5"/>
        <v>74</v>
      </c>
      <c r="B78" s="67" t="s">
        <v>958</v>
      </c>
      <c r="C78" s="58" t="s">
        <v>20</v>
      </c>
      <c r="D78">
        <f t="shared" si="6"/>
        <v>60</v>
      </c>
      <c r="E78" s="56"/>
      <c r="J78">
        <v>60</v>
      </c>
      <c r="O78" s="25"/>
    </row>
    <row r="79" spans="1:15">
      <c r="A79" s="10">
        <f t="shared" si="5"/>
        <v>74</v>
      </c>
      <c r="B79" s="67" t="s">
        <v>959</v>
      </c>
      <c r="C79" s="58" t="s">
        <v>20</v>
      </c>
      <c r="D79">
        <f t="shared" si="6"/>
        <v>60</v>
      </c>
      <c r="E79" s="56"/>
      <c r="J79">
        <v>60</v>
      </c>
      <c r="O79" s="25"/>
    </row>
    <row r="80" spans="1:15">
      <c r="A80" s="10">
        <f t="shared" si="5"/>
        <v>74</v>
      </c>
      <c r="B80" s="67" t="s">
        <v>960</v>
      </c>
      <c r="C80" s="58" t="s">
        <v>20</v>
      </c>
      <c r="D80">
        <f t="shared" si="6"/>
        <v>60</v>
      </c>
      <c r="E80" s="56"/>
      <c r="J80">
        <v>60</v>
      </c>
      <c r="O80" s="25"/>
    </row>
    <row r="81" spans="1:15">
      <c r="A81" s="10">
        <f t="shared" si="5"/>
        <v>74</v>
      </c>
      <c r="B81" s="67" t="s">
        <v>961</v>
      </c>
      <c r="C81" s="58" t="s">
        <v>20</v>
      </c>
      <c r="D81">
        <f t="shared" si="6"/>
        <v>60</v>
      </c>
      <c r="E81" s="56"/>
      <c r="J81">
        <v>60</v>
      </c>
      <c r="O81" s="25"/>
    </row>
    <row r="82" spans="1:15">
      <c r="A82" s="10">
        <f t="shared" si="5"/>
        <v>74</v>
      </c>
      <c r="B82" s="67" t="s">
        <v>962</v>
      </c>
      <c r="C82" s="58" t="s">
        <v>20</v>
      </c>
      <c r="D82">
        <f t="shared" si="6"/>
        <v>60</v>
      </c>
      <c r="E82" s="56"/>
      <c r="J82">
        <v>60</v>
      </c>
      <c r="O82" s="25"/>
    </row>
    <row r="83" spans="1:15">
      <c r="A83" s="10">
        <f t="shared" si="5"/>
        <v>74</v>
      </c>
      <c r="B83" s="67" t="s">
        <v>963</v>
      </c>
      <c r="C83" s="58" t="s">
        <v>20</v>
      </c>
      <c r="D83">
        <f t="shared" si="6"/>
        <v>60</v>
      </c>
      <c r="E83" s="56"/>
      <c r="J83">
        <v>60</v>
      </c>
      <c r="O83" s="25"/>
    </row>
    <row r="84" spans="1:15">
      <c r="A84" s="10">
        <f t="shared" si="5"/>
        <v>74</v>
      </c>
      <c r="B84" s="142" t="s">
        <v>1073</v>
      </c>
      <c r="C84" s="142" t="s">
        <v>20</v>
      </c>
      <c r="D84">
        <f t="shared" si="6"/>
        <v>60</v>
      </c>
      <c r="E84" s="56"/>
      <c r="M84">
        <v>60</v>
      </c>
      <c r="O84" s="25"/>
    </row>
    <row r="85" spans="1:15">
      <c r="A85" s="10">
        <f t="shared" si="5"/>
        <v>74</v>
      </c>
      <c r="B85" s="24" t="s">
        <v>316</v>
      </c>
      <c r="C85" s="24" t="s">
        <v>20</v>
      </c>
      <c r="D85">
        <f t="shared" si="6"/>
        <v>60</v>
      </c>
      <c r="E85" s="56"/>
      <c r="M85">
        <v>60</v>
      </c>
      <c r="O85" s="25"/>
    </row>
    <row r="86" spans="1:15">
      <c r="A86" s="10">
        <f t="shared" si="5"/>
        <v>74</v>
      </c>
      <c r="B86" s="142" t="s">
        <v>1074</v>
      </c>
      <c r="C86" s="142" t="s">
        <v>20</v>
      </c>
      <c r="D86">
        <f t="shared" si="6"/>
        <v>60</v>
      </c>
      <c r="E86" s="56"/>
      <c r="M86">
        <v>60</v>
      </c>
      <c r="O86" s="25"/>
    </row>
    <row r="87" spans="1:15">
      <c r="A87" s="10">
        <f t="shared" si="5"/>
        <v>74</v>
      </c>
      <c r="B87" s="24" t="s">
        <v>1075</v>
      </c>
      <c r="C87" s="24" t="s">
        <v>20</v>
      </c>
      <c r="D87">
        <f t="shared" si="6"/>
        <v>60</v>
      </c>
      <c r="E87" s="56"/>
      <c r="M87">
        <v>60</v>
      </c>
      <c r="O87" s="25"/>
    </row>
    <row r="88" spans="1:15">
      <c r="A88" s="10">
        <f t="shared" si="5"/>
        <v>74</v>
      </c>
      <c r="B88" s="142" t="s">
        <v>1076</v>
      </c>
      <c r="C88" s="142" t="s">
        <v>20</v>
      </c>
      <c r="D88">
        <f t="shared" si="6"/>
        <v>60</v>
      </c>
      <c r="E88" s="56"/>
      <c r="M88">
        <v>60</v>
      </c>
      <c r="O88" s="25"/>
    </row>
    <row r="89" spans="1:15">
      <c r="A89" s="10">
        <f t="shared" si="5"/>
        <v>85</v>
      </c>
      <c r="B89" s="60" t="s">
        <v>433</v>
      </c>
      <c r="C89" s="58" t="s">
        <v>19</v>
      </c>
      <c r="D89">
        <f t="shared" si="6"/>
        <v>55</v>
      </c>
      <c r="E89" s="69"/>
      <c r="F89" s="24"/>
      <c r="G89" s="24"/>
      <c r="H89">
        <v>55</v>
      </c>
      <c r="I89" s="24"/>
      <c r="J89" s="24"/>
      <c r="K89" s="24"/>
      <c r="L89" s="24"/>
      <c r="M89" s="24"/>
      <c r="N89" s="24"/>
      <c r="O89" s="25"/>
    </row>
    <row r="90" spans="1:15">
      <c r="A90" s="10">
        <f t="shared" si="5"/>
        <v>85</v>
      </c>
      <c r="B90" s="104" t="s">
        <v>1222</v>
      </c>
      <c r="C90" s="104" t="s">
        <v>50</v>
      </c>
      <c r="D90">
        <f t="shared" si="6"/>
        <v>55</v>
      </c>
      <c r="E90" s="56"/>
      <c r="K90" s="105">
        <v>55</v>
      </c>
      <c r="O90" s="25"/>
    </row>
    <row r="91" spans="1:15">
      <c r="A91" s="10">
        <f t="shared" si="5"/>
        <v>87</v>
      </c>
      <c r="B91" s="66" t="s">
        <v>289</v>
      </c>
      <c r="C91" s="58" t="s">
        <v>20</v>
      </c>
      <c r="D91">
        <f t="shared" si="6"/>
        <v>45</v>
      </c>
      <c r="E91" s="56"/>
      <c r="F91" s="24"/>
      <c r="G91">
        <v>30</v>
      </c>
      <c r="H91" s="24"/>
      <c r="I91" s="24"/>
      <c r="J91" s="24">
        <v>15</v>
      </c>
      <c r="K91" s="24"/>
      <c r="L91" s="24"/>
      <c r="M91" s="24"/>
      <c r="N91" s="24"/>
      <c r="O91" s="25"/>
    </row>
    <row r="92" spans="1:15">
      <c r="A92" s="10">
        <f t="shared" si="5"/>
        <v>87</v>
      </c>
      <c r="B92" s="66" t="s">
        <v>290</v>
      </c>
      <c r="C92" s="58" t="s">
        <v>20</v>
      </c>
      <c r="D92">
        <f t="shared" si="6"/>
        <v>45</v>
      </c>
      <c r="E92" s="56"/>
      <c r="F92" s="24"/>
      <c r="G92">
        <v>30</v>
      </c>
      <c r="H92" s="24"/>
      <c r="I92" s="24"/>
      <c r="J92" s="24">
        <v>15</v>
      </c>
      <c r="K92" s="24"/>
      <c r="L92" s="24"/>
      <c r="M92" s="24"/>
      <c r="N92" s="24"/>
      <c r="O92" s="25"/>
    </row>
    <row r="93" spans="1:15">
      <c r="A93" s="10">
        <f t="shared" si="5"/>
        <v>89</v>
      </c>
      <c r="B93" s="60" t="s">
        <v>475</v>
      </c>
      <c r="C93" s="58" t="s">
        <v>46</v>
      </c>
      <c r="D93">
        <f t="shared" si="6"/>
        <v>40</v>
      </c>
      <c r="E93" s="56"/>
      <c r="H93">
        <v>40</v>
      </c>
      <c r="O93" s="25"/>
    </row>
    <row r="94" spans="1:15">
      <c r="A94" s="10">
        <f t="shared" si="5"/>
        <v>89</v>
      </c>
      <c r="B94" s="76" t="s">
        <v>453</v>
      </c>
      <c r="C94" s="58" t="s">
        <v>46</v>
      </c>
      <c r="D94">
        <f t="shared" si="6"/>
        <v>40</v>
      </c>
      <c r="E94" s="56"/>
      <c r="H94">
        <v>40</v>
      </c>
      <c r="O94" s="25"/>
    </row>
    <row r="95" spans="1:15">
      <c r="A95" s="10">
        <f t="shared" si="5"/>
        <v>89</v>
      </c>
      <c r="B95" s="104" t="s">
        <v>1223</v>
      </c>
      <c r="C95" s="104" t="s">
        <v>50</v>
      </c>
      <c r="D95">
        <f t="shared" si="6"/>
        <v>40</v>
      </c>
      <c r="E95" s="46"/>
      <c r="K95" s="105">
        <v>40</v>
      </c>
      <c r="O95" s="25"/>
    </row>
    <row r="96" spans="1:15">
      <c r="A96" s="10">
        <f t="shared" si="5"/>
        <v>89</v>
      </c>
      <c r="B96" s="104" t="s">
        <v>1224</v>
      </c>
      <c r="C96" s="104" t="s">
        <v>50</v>
      </c>
      <c r="D96">
        <f t="shared" si="6"/>
        <v>40</v>
      </c>
      <c r="E96" s="46"/>
      <c r="K96" s="105">
        <v>40</v>
      </c>
      <c r="O96" s="25"/>
    </row>
    <row r="97" spans="1:15">
      <c r="A97" s="10">
        <f t="shared" si="5"/>
        <v>93</v>
      </c>
      <c r="B97" s="67" t="s">
        <v>964</v>
      </c>
      <c r="C97" s="58" t="s">
        <v>20</v>
      </c>
      <c r="D97">
        <f t="shared" si="6"/>
        <v>35</v>
      </c>
      <c r="E97" s="56"/>
      <c r="J97">
        <v>35</v>
      </c>
      <c r="O97" s="25"/>
    </row>
    <row r="98" spans="1:15">
      <c r="A98" s="10">
        <f t="shared" si="5"/>
        <v>93</v>
      </c>
      <c r="B98" s="67" t="s">
        <v>966</v>
      </c>
      <c r="C98" s="58" t="s">
        <v>20</v>
      </c>
      <c r="D98">
        <f t="shared" si="6"/>
        <v>35</v>
      </c>
      <c r="E98" s="56"/>
      <c r="J98">
        <v>35</v>
      </c>
      <c r="O98" s="25"/>
    </row>
    <row r="99" spans="1:15">
      <c r="A99" s="10">
        <f t="shared" si="5"/>
        <v>93</v>
      </c>
      <c r="B99" s="67" t="s">
        <v>967</v>
      </c>
      <c r="C99" s="58" t="s">
        <v>20</v>
      </c>
      <c r="D99">
        <f t="shared" si="6"/>
        <v>35</v>
      </c>
      <c r="E99" s="56"/>
      <c r="J99">
        <v>35</v>
      </c>
      <c r="O99" s="25"/>
    </row>
    <row r="100" spans="1:15">
      <c r="A100" s="10">
        <f t="shared" si="5"/>
        <v>93</v>
      </c>
      <c r="B100" s="67" t="s">
        <v>970</v>
      </c>
      <c r="C100" s="58" t="s">
        <v>20</v>
      </c>
      <c r="D100">
        <f t="shared" si="6"/>
        <v>35</v>
      </c>
      <c r="E100" s="56"/>
      <c r="J100">
        <v>35</v>
      </c>
      <c r="O100" s="25"/>
    </row>
    <row r="101" spans="1:15">
      <c r="A101" s="10">
        <f t="shared" ref="A101:A136" si="7">RANK(D101,$D$5:$D$136,0)</f>
        <v>93</v>
      </c>
      <c r="B101" s="67" t="s">
        <v>327</v>
      </c>
      <c r="C101" s="58" t="s">
        <v>20</v>
      </c>
      <c r="D101">
        <f t="shared" ref="D101:D132" si="8">SUM(E101:O101)</f>
        <v>35</v>
      </c>
      <c r="E101" s="56"/>
      <c r="J101">
        <v>35</v>
      </c>
      <c r="O101" s="25"/>
    </row>
    <row r="102" spans="1:15">
      <c r="A102" s="10">
        <f t="shared" si="7"/>
        <v>93</v>
      </c>
      <c r="B102" s="67" t="s">
        <v>971</v>
      </c>
      <c r="C102" s="58" t="s">
        <v>20</v>
      </c>
      <c r="D102">
        <f t="shared" si="8"/>
        <v>35</v>
      </c>
      <c r="E102" s="56"/>
      <c r="J102">
        <v>35</v>
      </c>
      <c r="O102" s="25"/>
    </row>
    <row r="103" spans="1:15">
      <c r="A103" s="10">
        <f t="shared" si="7"/>
        <v>93</v>
      </c>
      <c r="B103" s="67" t="s">
        <v>972</v>
      </c>
      <c r="C103" s="58" t="s">
        <v>20</v>
      </c>
      <c r="D103">
        <f t="shared" si="8"/>
        <v>35</v>
      </c>
      <c r="E103" s="46"/>
      <c r="J103">
        <v>35</v>
      </c>
      <c r="O103" s="25"/>
    </row>
    <row r="104" spans="1:15">
      <c r="A104" s="10">
        <f t="shared" si="7"/>
        <v>93</v>
      </c>
      <c r="B104" s="67" t="s">
        <v>973</v>
      </c>
      <c r="C104" s="58" t="s">
        <v>20</v>
      </c>
      <c r="D104">
        <f t="shared" si="8"/>
        <v>35</v>
      </c>
      <c r="E104" s="46"/>
      <c r="J104">
        <v>35</v>
      </c>
      <c r="O104" s="25"/>
    </row>
    <row r="105" spans="1:15">
      <c r="A105" s="10">
        <f t="shared" si="7"/>
        <v>93</v>
      </c>
      <c r="B105" s="67" t="s">
        <v>974</v>
      </c>
      <c r="C105" s="58" t="s">
        <v>20</v>
      </c>
      <c r="D105">
        <f t="shared" si="8"/>
        <v>35</v>
      </c>
      <c r="E105" s="56"/>
      <c r="J105">
        <v>35</v>
      </c>
      <c r="O105" s="25"/>
    </row>
    <row r="106" spans="1:15">
      <c r="A106" s="10">
        <f t="shared" si="7"/>
        <v>93</v>
      </c>
      <c r="B106" s="142" t="s">
        <v>1077</v>
      </c>
      <c r="C106" s="142" t="s">
        <v>20</v>
      </c>
      <c r="D106">
        <f t="shared" si="8"/>
        <v>35</v>
      </c>
      <c r="E106" s="56"/>
      <c r="M106">
        <v>35</v>
      </c>
      <c r="O106" s="25"/>
    </row>
    <row r="107" spans="1:15">
      <c r="A107" s="10">
        <f t="shared" si="7"/>
        <v>93</v>
      </c>
      <c r="B107" s="24" t="s">
        <v>1078</v>
      </c>
      <c r="C107" s="24" t="s">
        <v>20</v>
      </c>
      <c r="D107">
        <f t="shared" si="8"/>
        <v>35</v>
      </c>
      <c r="E107" s="56"/>
      <c r="M107">
        <v>35</v>
      </c>
      <c r="O107" s="25"/>
    </row>
    <row r="108" spans="1:15">
      <c r="A108" s="10">
        <f t="shared" si="7"/>
        <v>93</v>
      </c>
      <c r="B108" s="142" t="s">
        <v>1079</v>
      </c>
      <c r="C108" s="142" t="s">
        <v>20</v>
      </c>
      <c r="D108">
        <f t="shared" si="8"/>
        <v>35</v>
      </c>
      <c r="E108" s="56"/>
      <c r="M108">
        <v>35</v>
      </c>
      <c r="O108" s="25"/>
    </row>
    <row r="109" spans="1:15">
      <c r="A109" s="10">
        <f t="shared" si="7"/>
        <v>93</v>
      </c>
      <c r="B109" s="24" t="s">
        <v>1080</v>
      </c>
      <c r="C109" s="24" t="s">
        <v>20</v>
      </c>
      <c r="D109">
        <f t="shared" si="8"/>
        <v>35</v>
      </c>
      <c r="E109" s="56"/>
      <c r="M109">
        <v>35</v>
      </c>
      <c r="O109" s="25"/>
    </row>
    <row r="110" spans="1:15">
      <c r="A110" s="10">
        <f t="shared" si="7"/>
        <v>93</v>
      </c>
      <c r="B110" s="142" t="s">
        <v>1081</v>
      </c>
      <c r="C110" s="142" t="s">
        <v>20</v>
      </c>
      <c r="D110">
        <f t="shared" si="8"/>
        <v>35</v>
      </c>
      <c r="E110" s="56"/>
      <c r="M110">
        <v>35</v>
      </c>
      <c r="O110" s="25"/>
    </row>
    <row r="111" spans="1:15">
      <c r="A111" s="10">
        <f t="shared" si="7"/>
        <v>93</v>
      </c>
      <c r="B111" s="24" t="s">
        <v>1082</v>
      </c>
      <c r="C111" s="24" t="s">
        <v>20</v>
      </c>
      <c r="D111">
        <f t="shared" si="8"/>
        <v>35</v>
      </c>
      <c r="E111" s="56"/>
      <c r="M111">
        <v>35</v>
      </c>
      <c r="O111" s="25"/>
    </row>
    <row r="112" spans="1:15">
      <c r="A112" s="10">
        <f t="shared" si="7"/>
        <v>93</v>
      </c>
      <c r="B112" s="139" t="s">
        <v>1083</v>
      </c>
      <c r="C112" s="139" t="s">
        <v>1062</v>
      </c>
      <c r="D112">
        <f t="shared" si="8"/>
        <v>35</v>
      </c>
      <c r="E112" s="56"/>
      <c r="M112">
        <v>35</v>
      </c>
      <c r="O112" s="25"/>
    </row>
    <row r="113" spans="1:15">
      <c r="A113" s="10">
        <f t="shared" si="7"/>
        <v>93</v>
      </c>
      <c r="B113" s="140" t="s">
        <v>1084</v>
      </c>
      <c r="C113" s="140" t="s">
        <v>1062</v>
      </c>
      <c r="D113">
        <f t="shared" si="8"/>
        <v>35</v>
      </c>
      <c r="E113" s="46"/>
      <c r="M113">
        <v>35</v>
      </c>
      <c r="O113" s="25"/>
    </row>
    <row r="114" spans="1:15">
      <c r="A114" s="10">
        <f t="shared" si="7"/>
        <v>93</v>
      </c>
      <c r="B114" s="139" t="s">
        <v>1085</v>
      </c>
      <c r="C114" s="139" t="s">
        <v>20</v>
      </c>
      <c r="D114">
        <f t="shared" si="8"/>
        <v>35</v>
      </c>
      <c r="E114" s="56"/>
      <c r="M114">
        <v>35</v>
      </c>
      <c r="O114" s="25"/>
    </row>
    <row r="115" spans="1:15">
      <c r="A115" s="10">
        <f t="shared" si="7"/>
        <v>93</v>
      </c>
      <c r="B115" s="140" t="s">
        <v>1086</v>
      </c>
      <c r="C115" s="140" t="s">
        <v>20</v>
      </c>
      <c r="D115">
        <f t="shared" si="8"/>
        <v>35</v>
      </c>
      <c r="E115" s="56"/>
      <c r="M115">
        <v>35</v>
      </c>
      <c r="O115" s="25"/>
    </row>
    <row r="116" spans="1:15">
      <c r="A116" s="10">
        <f t="shared" si="7"/>
        <v>93</v>
      </c>
      <c r="B116" s="140" t="s">
        <v>1087</v>
      </c>
      <c r="C116" s="140" t="s">
        <v>20</v>
      </c>
      <c r="D116">
        <f t="shared" si="8"/>
        <v>35</v>
      </c>
      <c r="E116" s="56"/>
      <c r="M116">
        <v>35</v>
      </c>
      <c r="O116" s="25"/>
    </row>
    <row r="117" spans="1:15">
      <c r="A117" s="10">
        <f t="shared" si="7"/>
        <v>93</v>
      </c>
      <c r="B117" s="140" t="s">
        <v>595</v>
      </c>
      <c r="C117" s="140" t="s">
        <v>20</v>
      </c>
      <c r="D117">
        <f t="shared" si="8"/>
        <v>35</v>
      </c>
      <c r="E117" s="56"/>
      <c r="M117">
        <v>35</v>
      </c>
      <c r="O117" s="25"/>
    </row>
    <row r="118" spans="1:15">
      <c r="A118" s="10">
        <f t="shared" si="7"/>
        <v>93</v>
      </c>
      <c r="B118" s="139" t="s">
        <v>1088</v>
      </c>
      <c r="C118" s="139" t="s">
        <v>20</v>
      </c>
      <c r="D118">
        <f t="shared" si="8"/>
        <v>35</v>
      </c>
      <c r="E118" s="56"/>
      <c r="M118">
        <v>35</v>
      </c>
      <c r="O118" s="25"/>
    </row>
    <row r="119" spans="1:15">
      <c r="A119" s="10">
        <f t="shared" si="7"/>
        <v>115</v>
      </c>
      <c r="B119" s="144" t="s">
        <v>401</v>
      </c>
      <c r="C119" s="140" t="s">
        <v>45</v>
      </c>
      <c r="D119">
        <f t="shared" si="8"/>
        <v>30</v>
      </c>
      <c r="E119" s="56"/>
      <c r="G119">
        <v>30</v>
      </c>
      <c r="O119" s="25"/>
    </row>
    <row r="120" spans="1:15">
      <c r="A120" s="10">
        <f t="shared" si="7"/>
        <v>115</v>
      </c>
      <c r="B120" s="73" t="s">
        <v>284</v>
      </c>
      <c r="C120" s="94" t="s">
        <v>20</v>
      </c>
      <c r="D120">
        <f t="shared" si="8"/>
        <v>30</v>
      </c>
      <c r="E120" s="56"/>
      <c r="F120" s="24"/>
      <c r="G120">
        <v>30</v>
      </c>
      <c r="H120" s="24"/>
      <c r="I120" s="24"/>
      <c r="J120" s="24"/>
      <c r="K120" s="24"/>
      <c r="L120" s="24"/>
      <c r="M120" s="24"/>
      <c r="N120" s="24"/>
      <c r="O120" s="25"/>
    </row>
    <row r="121" spans="1:15">
      <c r="A121" s="10">
        <f t="shared" si="7"/>
        <v>115</v>
      </c>
      <c r="B121" s="73" t="s">
        <v>285</v>
      </c>
      <c r="C121" s="94" t="s">
        <v>20</v>
      </c>
      <c r="D121">
        <f t="shared" si="8"/>
        <v>30</v>
      </c>
      <c r="E121" s="56"/>
      <c r="F121" s="24"/>
      <c r="G121">
        <v>30</v>
      </c>
      <c r="H121" s="24"/>
      <c r="I121" s="24"/>
      <c r="J121" s="24"/>
      <c r="K121" s="24"/>
      <c r="L121" s="24"/>
      <c r="M121" s="24"/>
      <c r="N121" s="24"/>
      <c r="O121" s="25"/>
    </row>
    <row r="122" spans="1:15">
      <c r="A122" s="10">
        <f t="shared" si="7"/>
        <v>115</v>
      </c>
      <c r="B122" s="73" t="s">
        <v>286</v>
      </c>
      <c r="C122" s="94" t="s">
        <v>20</v>
      </c>
      <c r="D122">
        <f t="shared" si="8"/>
        <v>30</v>
      </c>
      <c r="E122" s="56"/>
      <c r="F122" s="24"/>
      <c r="G122">
        <v>30</v>
      </c>
      <c r="H122" s="24"/>
      <c r="I122" s="24"/>
      <c r="J122" s="24"/>
      <c r="K122" s="24"/>
      <c r="L122" s="24"/>
      <c r="M122" s="24"/>
      <c r="N122" s="24"/>
      <c r="O122" s="25"/>
    </row>
    <row r="123" spans="1:15">
      <c r="A123" s="10">
        <f t="shared" si="7"/>
        <v>115</v>
      </c>
      <c r="B123" s="73" t="s">
        <v>288</v>
      </c>
      <c r="C123" s="94" t="s">
        <v>20</v>
      </c>
      <c r="D123">
        <f t="shared" si="8"/>
        <v>30</v>
      </c>
      <c r="E123" s="56"/>
      <c r="F123" s="24"/>
      <c r="G123">
        <v>30</v>
      </c>
      <c r="H123" s="24"/>
      <c r="I123" s="24"/>
      <c r="J123" s="24"/>
      <c r="K123" s="24"/>
      <c r="L123" s="24"/>
      <c r="M123" s="24"/>
      <c r="N123" s="24"/>
      <c r="O123" s="25"/>
    </row>
    <row r="124" spans="1:15">
      <c r="A124" s="10">
        <f t="shared" si="7"/>
        <v>115</v>
      </c>
      <c r="B124" s="73" t="s">
        <v>291</v>
      </c>
      <c r="C124" s="94" t="s">
        <v>20</v>
      </c>
      <c r="D124">
        <f t="shared" si="8"/>
        <v>30</v>
      </c>
      <c r="E124" s="56"/>
      <c r="F124" s="24"/>
      <c r="G124">
        <v>30</v>
      </c>
      <c r="H124" s="24"/>
      <c r="I124" s="24"/>
      <c r="J124" s="24" t="s">
        <v>981</v>
      </c>
      <c r="K124" s="24"/>
      <c r="L124" s="24"/>
      <c r="M124" s="24"/>
      <c r="N124" s="24"/>
      <c r="O124" s="25"/>
    </row>
    <row r="125" spans="1:15">
      <c r="A125" s="10">
        <f t="shared" si="7"/>
        <v>115</v>
      </c>
      <c r="B125" s="143" t="s">
        <v>454</v>
      </c>
      <c r="C125" s="94" t="s">
        <v>46</v>
      </c>
      <c r="D125">
        <f t="shared" si="8"/>
        <v>30</v>
      </c>
      <c r="E125" s="56"/>
      <c r="H125">
        <v>30</v>
      </c>
      <c r="O125" s="25"/>
    </row>
    <row r="126" spans="1:15">
      <c r="A126" s="10">
        <f t="shared" si="7"/>
        <v>115</v>
      </c>
      <c r="B126" s="73" t="s">
        <v>476</v>
      </c>
      <c r="C126" s="94" t="s">
        <v>46</v>
      </c>
      <c r="D126">
        <f t="shared" si="8"/>
        <v>30</v>
      </c>
      <c r="E126" s="56"/>
      <c r="H126">
        <v>30</v>
      </c>
      <c r="O126" s="25"/>
    </row>
    <row r="127" spans="1:15">
      <c r="A127" s="10">
        <f t="shared" si="7"/>
        <v>115</v>
      </c>
      <c r="B127" s="141" t="s">
        <v>1225</v>
      </c>
      <c r="C127" s="141" t="s">
        <v>50</v>
      </c>
      <c r="D127">
        <f t="shared" si="8"/>
        <v>30</v>
      </c>
      <c r="E127" s="56"/>
      <c r="K127" s="105">
        <v>30</v>
      </c>
      <c r="O127" s="25"/>
    </row>
    <row r="128" spans="1:15">
      <c r="A128" s="10">
        <f t="shared" si="7"/>
        <v>115</v>
      </c>
      <c r="B128" s="141" t="s">
        <v>1226</v>
      </c>
      <c r="C128" s="141" t="s">
        <v>50</v>
      </c>
      <c r="D128">
        <f t="shared" si="8"/>
        <v>30</v>
      </c>
      <c r="E128" s="56"/>
      <c r="K128" s="105">
        <v>30</v>
      </c>
      <c r="O128" s="25"/>
    </row>
    <row r="129" spans="1:15">
      <c r="A129" s="10">
        <f t="shared" si="7"/>
        <v>125</v>
      </c>
      <c r="B129" s="63" t="s">
        <v>975</v>
      </c>
      <c r="C129" s="94" t="s">
        <v>20</v>
      </c>
      <c r="D129">
        <f t="shared" si="8"/>
        <v>15</v>
      </c>
      <c r="E129" s="56"/>
      <c r="J129">
        <v>15</v>
      </c>
      <c r="O129" s="25"/>
    </row>
    <row r="130" spans="1:15">
      <c r="A130" s="10">
        <f t="shared" si="7"/>
        <v>125</v>
      </c>
      <c r="B130" s="63" t="s">
        <v>976</v>
      </c>
      <c r="C130" s="94" t="s">
        <v>20</v>
      </c>
      <c r="D130">
        <f t="shared" si="8"/>
        <v>15</v>
      </c>
      <c r="E130" s="56"/>
      <c r="J130">
        <v>15</v>
      </c>
      <c r="O130" s="25"/>
    </row>
    <row r="131" spans="1:15">
      <c r="A131" s="10">
        <f t="shared" si="7"/>
        <v>125</v>
      </c>
      <c r="B131" s="63" t="s">
        <v>977</v>
      </c>
      <c r="C131" s="94" t="s">
        <v>20</v>
      </c>
      <c r="D131">
        <f t="shared" si="8"/>
        <v>15</v>
      </c>
      <c r="E131" s="56"/>
      <c r="J131">
        <v>15</v>
      </c>
      <c r="O131" s="25"/>
    </row>
    <row r="132" spans="1:15">
      <c r="A132" s="10">
        <f t="shared" si="7"/>
        <v>125</v>
      </c>
      <c r="B132" s="63" t="s">
        <v>978</v>
      </c>
      <c r="C132" s="94" t="s">
        <v>20</v>
      </c>
      <c r="D132">
        <f t="shared" si="8"/>
        <v>15</v>
      </c>
      <c r="E132" s="56"/>
      <c r="J132">
        <v>15</v>
      </c>
      <c r="O132" s="25"/>
    </row>
    <row r="133" spans="1:15">
      <c r="A133" s="10">
        <f t="shared" si="7"/>
        <v>125</v>
      </c>
      <c r="B133" s="63" t="s">
        <v>979</v>
      </c>
      <c r="C133" s="94" t="s">
        <v>20</v>
      </c>
      <c r="D133">
        <f t="shared" ref="D133:D164" si="9">SUM(E133:O133)</f>
        <v>15</v>
      </c>
      <c r="E133" s="56"/>
      <c r="J133">
        <v>15</v>
      </c>
      <c r="O133" s="25"/>
    </row>
    <row r="134" spans="1:15">
      <c r="A134" s="10">
        <f t="shared" si="7"/>
        <v>125</v>
      </c>
      <c r="B134" s="63" t="s">
        <v>980</v>
      </c>
      <c r="C134" s="94" t="s">
        <v>20</v>
      </c>
      <c r="D134">
        <f t="shared" si="9"/>
        <v>15</v>
      </c>
      <c r="E134" s="56"/>
      <c r="J134">
        <v>15</v>
      </c>
      <c r="O134" s="25"/>
    </row>
    <row r="135" spans="1:15">
      <c r="A135" s="10">
        <f t="shared" si="7"/>
        <v>131</v>
      </c>
      <c r="B135" s="139" t="s">
        <v>1067</v>
      </c>
      <c r="C135" s="139" t="s">
        <v>20</v>
      </c>
      <c r="D135">
        <f t="shared" si="9"/>
        <v>0</v>
      </c>
      <c r="E135" s="56"/>
      <c r="O135" s="25"/>
    </row>
    <row r="136" spans="1:15">
      <c r="A136" s="10">
        <f t="shared" si="7"/>
        <v>131</v>
      </c>
      <c r="B136" s="140" t="s">
        <v>1089</v>
      </c>
      <c r="C136" s="140" t="s">
        <v>20</v>
      </c>
      <c r="D136">
        <f t="shared" si="9"/>
        <v>0</v>
      </c>
      <c r="E136" s="56"/>
      <c r="O136" s="25"/>
    </row>
  </sheetData>
  <dataConsolidate/>
  <mergeCells count="2">
    <mergeCell ref="A1:V1"/>
    <mergeCell ref="Q15:V15"/>
  </mergeCells>
  <pageMargins left="0.7" right="0.7" top="0.75" bottom="0.75" header="0.3" footer="0.3"/>
  <drawing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A30A2-96EE-5E47-A2D6-FCD9B311E6CB}">
  <sheetPr codeName="Ark7"/>
  <dimension ref="A1:P67"/>
  <sheetViews>
    <sheetView zoomScaleNormal="100" workbookViewId="0">
      <selection activeCell="D48" sqref="D48"/>
    </sheetView>
  </sheetViews>
  <sheetFormatPr defaultColWidth="10.6640625" defaultRowHeight="15.5"/>
  <cols>
    <col min="1" max="1" width="8" customWidth="1"/>
    <col min="2" max="2" width="25.83203125" customWidth="1"/>
    <col min="5" max="5" width="15.83203125" customWidth="1"/>
    <col min="6" max="6" width="7.6640625" customWidth="1"/>
    <col min="7" max="7" width="25.83203125" customWidth="1"/>
  </cols>
  <sheetData>
    <row r="1" spans="1:16" ht="20">
      <c r="A1" s="20"/>
      <c r="B1" s="151" t="s">
        <v>83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9"/>
    </row>
    <row r="2" spans="1:16">
      <c r="A2" s="40" t="s">
        <v>37</v>
      </c>
      <c r="B2" s="21" t="s">
        <v>84</v>
      </c>
      <c r="C2" s="21"/>
      <c r="D2" s="21"/>
      <c r="E2" s="47"/>
      <c r="F2" s="47"/>
      <c r="G2" s="19"/>
      <c r="H2" s="19"/>
      <c r="I2" s="19"/>
      <c r="J2" s="19"/>
      <c r="K2" s="19"/>
      <c r="L2" s="19"/>
      <c r="M2" s="19"/>
      <c r="N2" s="19" t="s">
        <v>22</v>
      </c>
      <c r="O2" s="47"/>
      <c r="P2" s="22">
        <f>COUNTIF(B5:B101,"*")</f>
        <v>31</v>
      </c>
    </row>
    <row r="4" spans="1:16">
      <c r="A4" t="s">
        <v>0</v>
      </c>
      <c r="B4" t="s">
        <v>13</v>
      </c>
      <c r="C4" t="s">
        <v>15</v>
      </c>
      <c r="D4" t="s">
        <v>14</v>
      </c>
      <c r="F4" s="9" t="s">
        <v>0</v>
      </c>
      <c r="G4" t="s">
        <v>38</v>
      </c>
      <c r="H4" t="s">
        <v>15</v>
      </c>
      <c r="I4" t="s">
        <v>14</v>
      </c>
      <c r="J4" s="43"/>
      <c r="K4" s="147" t="s">
        <v>12</v>
      </c>
      <c r="L4" s="148"/>
      <c r="M4" s="148"/>
      <c r="N4" s="148"/>
      <c r="O4" s="148"/>
      <c r="P4" s="149"/>
    </row>
    <row r="5" spans="1:16">
      <c r="A5" s="9">
        <f t="shared" ref="A5:A36" si="0">RANK(D5,$D$5:$D$36,0)</f>
        <v>1</v>
      </c>
      <c r="B5" s="65" t="s">
        <v>23</v>
      </c>
      <c r="C5" s="58" t="s">
        <v>42</v>
      </c>
      <c r="D5">
        <v>125</v>
      </c>
      <c r="F5" s="9">
        <f t="shared" ref="F5:F36" si="1">RANK(I5,$I$5:$I$67,0)</f>
        <v>1</v>
      </c>
      <c r="G5" s="59" t="s">
        <v>145</v>
      </c>
      <c r="H5" s="58" t="s">
        <v>42</v>
      </c>
      <c r="I5">
        <v>125</v>
      </c>
      <c r="J5" s="42"/>
      <c r="K5" s="11"/>
      <c r="L5" s="15" t="s">
        <v>21</v>
      </c>
      <c r="M5" s="15" t="s">
        <v>31</v>
      </c>
      <c r="N5" s="15" t="s">
        <v>30</v>
      </c>
      <c r="O5" s="15" t="s">
        <v>3</v>
      </c>
      <c r="P5" s="16" t="s">
        <v>4</v>
      </c>
    </row>
    <row r="6" spans="1:16">
      <c r="A6" s="9">
        <f t="shared" si="0"/>
        <v>2</v>
      </c>
      <c r="B6" s="65" t="s">
        <v>52</v>
      </c>
      <c r="C6" s="58" t="s">
        <v>47</v>
      </c>
      <c r="D6">
        <v>80</v>
      </c>
      <c r="F6" s="9">
        <f t="shared" si="1"/>
        <v>1</v>
      </c>
      <c r="G6" s="59" t="s">
        <v>146</v>
      </c>
      <c r="H6" s="58" t="s">
        <v>42</v>
      </c>
      <c r="I6">
        <v>125</v>
      </c>
      <c r="J6" s="41"/>
      <c r="K6" s="12" t="s">
        <v>5</v>
      </c>
      <c r="L6" s="5">
        <v>125</v>
      </c>
      <c r="M6" s="5">
        <v>250</v>
      </c>
      <c r="N6" s="1">
        <v>500</v>
      </c>
      <c r="O6" s="5">
        <v>700</v>
      </c>
      <c r="P6" s="2">
        <v>1000</v>
      </c>
    </row>
    <row r="7" spans="1:16">
      <c r="A7" s="9">
        <f t="shared" si="0"/>
        <v>3</v>
      </c>
      <c r="B7" s="65" t="s">
        <v>53</v>
      </c>
      <c r="C7" s="58" t="s">
        <v>50</v>
      </c>
      <c r="D7">
        <v>55</v>
      </c>
      <c r="F7" s="9">
        <f t="shared" si="1"/>
        <v>3</v>
      </c>
      <c r="G7" s="65" t="s">
        <v>147</v>
      </c>
      <c r="H7" s="58" t="s">
        <v>47</v>
      </c>
      <c r="I7">
        <v>80</v>
      </c>
      <c r="J7" s="41"/>
      <c r="K7" s="13" t="s">
        <v>6</v>
      </c>
      <c r="L7" s="6">
        <v>80</v>
      </c>
      <c r="M7" s="6">
        <v>165</v>
      </c>
      <c r="N7" s="1">
        <v>320</v>
      </c>
      <c r="O7" s="6">
        <v>460</v>
      </c>
      <c r="P7" s="2">
        <v>645</v>
      </c>
    </row>
    <row r="8" spans="1:16">
      <c r="A8" s="9">
        <f t="shared" si="0"/>
        <v>4</v>
      </c>
      <c r="B8" s="65" t="s">
        <v>54</v>
      </c>
      <c r="C8" s="58" t="s">
        <v>50</v>
      </c>
      <c r="D8">
        <v>40</v>
      </c>
      <c r="F8" s="9">
        <f t="shared" si="1"/>
        <v>3</v>
      </c>
      <c r="G8" s="59" t="s">
        <v>148</v>
      </c>
      <c r="H8" s="58" t="s">
        <v>47</v>
      </c>
      <c r="I8">
        <v>80</v>
      </c>
      <c r="J8" s="41"/>
      <c r="K8" s="13" t="s">
        <v>7</v>
      </c>
      <c r="L8" s="6">
        <v>55</v>
      </c>
      <c r="M8" s="6">
        <v>110</v>
      </c>
      <c r="N8" s="1">
        <v>210</v>
      </c>
      <c r="O8" s="6">
        <v>300</v>
      </c>
      <c r="P8" s="2">
        <v>420</v>
      </c>
    </row>
    <row r="9" spans="1:16">
      <c r="A9" s="9">
        <f t="shared" si="0"/>
        <v>5</v>
      </c>
      <c r="B9" s="65" t="s">
        <v>55</v>
      </c>
      <c r="C9" s="58" t="s">
        <v>47</v>
      </c>
      <c r="D9">
        <v>30</v>
      </c>
      <c r="F9" s="9">
        <f t="shared" si="1"/>
        <v>5</v>
      </c>
      <c r="G9" s="59" t="s">
        <v>149</v>
      </c>
      <c r="H9" s="58" t="s">
        <v>50</v>
      </c>
      <c r="I9">
        <v>55</v>
      </c>
      <c r="J9" s="41"/>
      <c r="K9" s="13" t="s">
        <v>8</v>
      </c>
      <c r="L9" s="6">
        <v>40</v>
      </c>
      <c r="M9" s="6">
        <v>85</v>
      </c>
      <c r="N9" s="1">
        <v>165</v>
      </c>
      <c r="O9" s="6">
        <v>240</v>
      </c>
      <c r="P9" s="2">
        <v>335</v>
      </c>
    </row>
    <row r="10" spans="1:16">
      <c r="A10" s="9">
        <f t="shared" si="0"/>
        <v>5</v>
      </c>
      <c r="B10" s="65" t="s">
        <v>56</v>
      </c>
      <c r="C10" s="58" t="s">
        <v>47</v>
      </c>
      <c r="D10">
        <v>30</v>
      </c>
      <c r="F10" s="9">
        <f t="shared" si="1"/>
        <v>5</v>
      </c>
      <c r="G10" s="60" t="s">
        <v>150</v>
      </c>
      <c r="H10" s="58" t="s">
        <v>50</v>
      </c>
      <c r="I10">
        <v>55</v>
      </c>
      <c r="J10" s="41"/>
      <c r="K10" s="13" t="s">
        <v>9</v>
      </c>
      <c r="L10" s="6">
        <v>30</v>
      </c>
      <c r="M10" s="6">
        <v>60</v>
      </c>
      <c r="N10" s="1">
        <v>110</v>
      </c>
      <c r="O10" s="6">
        <v>160</v>
      </c>
      <c r="P10" s="2">
        <v>225</v>
      </c>
    </row>
    <row r="11" spans="1:16">
      <c r="A11" s="9">
        <f t="shared" si="0"/>
        <v>5</v>
      </c>
      <c r="B11" s="65" t="s">
        <v>57</v>
      </c>
      <c r="C11" s="58" t="s">
        <v>46</v>
      </c>
      <c r="D11">
        <v>30</v>
      </c>
      <c r="F11" s="9">
        <f t="shared" si="1"/>
        <v>7</v>
      </c>
      <c r="G11" s="60" t="s">
        <v>151</v>
      </c>
      <c r="H11" s="58" t="s">
        <v>50</v>
      </c>
      <c r="I11">
        <v>40</v>
      </c>
      <c r="J11" s="41"/>
      <c r="K11" s="13" t="s">
        <v>10</v>
      </c>
      <c r="L11" s="6">
        <v>20</v>
      </c>
      <c r="M11" s="6">
        <v>35</v>
      </c>
      <c r="N11" s="1">
        <v>70</v>
      </c>
      <c r="O11" s="6">
        <v>100</v>
      </c>
      <c r="P11" s="2">
        <v>140</v>
      </c>
    </row>
    <row r="12" spans="1:16">
      <c r="A12" s="9">
        <f t="shared" si="0"/>
        <v>5</v>
      </c>
      <c r="B12" s="65" t="s">
        <v>58</v>
      </c>
      <c r="C12" s="58" t="s">
        <v>50</v>
      </c>
      <c r="D12">
        <v>30</v>
      </c>
      <c r="F12" s="9">
        <f t="shared" si="1"/>
        <v>7</v>
      </c>
      <c r="G12" s="60" t="s">
        <v>152</v>
      </c>
      <c r="H12" s="58" t="s">
        <v>50</v>
      </c>
      <c r="I12">
        <v>40</v>
      </c>
      <c r="J12" s="41"/>
      <c r="K12" s="14" t="s">
        <v>11</v>
      </c>
      <c r="L12" s="7">
        <v>10</v>
      </c>
      <c r="M12" s="7">
        <v>15</v>
      </c>
      <c r="N12" s="3">
        <v>30</v>
      </c>
      <c r="O12" s="7">
        <v>40</v>
      </c>
      <c r="P12" s="4">
        <v>55</v>
      </c>
    </row>
    <row r="13" spans="1:16">
      <c r="A13" s="9">
        <f t="shared" si="0"/>
        <v>9</v>
      </c>
      <c r="B13" s="65" t="s">
        <v>59</v>
      </c>
      <c r="C13" s="58" t="s">
        <v>46</v>
      </c>
      <c r="D13">
        <v>20</v>
      </c>
      <c r="F13" s="9">
        <f t="shared" si="1"/>
        <v>9</v>
      </c>
      <c r="G13" s="60" t="s">
        <v>153</v>
      </c>
      <c r="H13" s="58" t="s">
        <v>47</v>
      </c>
      <c r="I13">
        <v>30</v>
      </c>
    </row>
    <row r="14" spans="1:16">
      <c r="A14" s="9">
        <f t="shared" si="0"/>
        <v>9</v>
      </c>
      <c r="B14" s="65" t="s">
        <v>60</v>
      </c>
      <c r="C14" s="58" t="s">
        <v>47</v>
      </c>
      <c r="D14">
        <v>20</v>
      </c>
      <c r="F14" s="9">
        <f t="shared" si="1"/>
        <v>9</v>
      </c>
      <c r="G14" s="60" t="s">
        <v>154</v>
      </c>
      <c r="H14" s="58" t="s">
        <v>47</v>
      </c>
      <c r="I14">
        <v>30</v>
      </c>
    </row>
    <row r="15" spans="1:16">
      <c r="A15" s="9">
        <f t="shared" si="0"/>
        <v>9</v>
      </c>
      <c r="B15" s="65" t="s">
        <v>61</v>
      </c>
      <c r="C15" s="58" t="s">
        <v>47</v>
      </c>
      <c r="D15">
        <v>20</v>
      </c>
      <c r="F15" s="9">
        <f t="shared" si="1"/>
        <v>9</v>
      </c>
      <c r="G15" s="60" t="s">
        <v>155</v>
      </c>
      <c r="H15" s="58" t="s">
        <v>47</v>
      </c>
      <c r="I15">
        <v>30</v>
      </c>
    </row>
    <row r="16" spans="1:16">
      <c r="A16" s="9">
        <f t="shared" si="0"/>
        <v>9</v>
      </c>
      <c r="B16" s="65" t="s">
        <v>62</v>
      </c>
      <c r="C16" s="58" t="s">
        <v>47</v>
      </c>
      <c r="D16">
        <v>20</v>
      </c>
      <c r="F16" s="9">
        <f t="shared" si="1"/>
        <v>9</v>
      </c>
      <c r="G16" s="60" t="s">
        <v>156</v>
      </c>
      <c r="H16" s="58" t="s">
        <v>47</v>
      </c>
      <c r="I16">
        <v>30</v>
      </c>
    </row>
    <row r="17" spans="1:9">
      <c r="A17" s="9">
        <f t="shared" si="0"/>
        <v>9</v>
      </c>
      <c r="B17" s="65" t="s">
        <v>63</v>
      </c>
      <c r="C17" s="58" t="s">
        <v>50</v>
      </c>
      <c r="D17">
        <v>20</v>
      </c>
      <c r="F17" s="9">
        <f t="shared" si="1"/>
        <v>9</v>
      </c>
      <c r="G17" s="60" t="s">
        <v>157</v>
      </c>
      <c r="H17" s="58" t="s">
        <v>46</v>
      </c>
      <c r="I17">
        <v>30</v>
      </c>
    </row>
    <row r="18" spans="1:9">
      <c r="A18" s="9">
        <f t="shared" si="0"/>
        <v>9</v>
      </c>
      <c r="B18" s="65" t="s">
        <v>64</v>
      </c>
      <c r="C18" s="58" t="s">
        <v>50</v>
      </c>
      <c r="D18">
        <v>20</v>
      </c>
      <c r="F18" s="9">
        <f t="shared" si="1"/>
        <v>9</v>
      </c>
      <c r="G18" s="60" t="s">
        <v>158</v>
      </c>
      <c r="H18" s="58" t="s">
        <v>46</v>
      </c>
      <c r="I18">
        <v>30</v>
      </c>
    </row>
    <row r="19" spans="1:9">
      <c r="A19" s="9">
        <f t="shared" si="0"/>
        <v>9</v>
      </c>
      <c r="B19" s="65" t="s">
        <v>65</v>
      </c>
      <c r="C19" s="58" t="s">
        <v>47</v>
      </c>
      <c r="D19">
        <v>20</v>
      </c>
      <c r="F19" s="9">
        <f t="shared" si="1"/>
        <v>9</v>
      </c>
      <c r="G19" s="60" t="s">
        <v>159</v>
      </c>
      <c r="H19" s="58" t="s">
        <v>50</v>
      </c>
      <c r="I19">
        <v>30</v>
      </c>
    </row>
    <row r="20" spans="1:9">
      <c r="A20" s="9">
        <f t="shared" si="0"/>
        <v>9</v>
      </c>
      <c r="B20" s="65" t="s">
        <v>66</v>
      </c>
      <c r="C20" s="58" t="s">
        <v>47</v>
      </c>
      <c r="D20">
        <v>20</v>
      </c>
      <c r="F20" s="9">
        <f t="shared" si="1"/>
        <v>9</v>
      </c>
      <c r="G20" s="60" t="s">
        <v>160</v>
      </c>
      <c r="H20" s="58" t="s">
        <v>50</v>
      </c>
      <c r="I20">
        <v>30</v>
      </c>
    </row>
    <row r="21" spans="1:9">
      <c r="A21" s="9">
        <f t="shared" si="0"/>
        <v>17</v>
      </c>
      <c r="B21" s="65" t="s">
        <v>67</v>
      </c>
      <c r="C21" s="58" t="s">
        <v>47</v>
      </c>
      <c r="D21">
        <v>10</v>
      </c>
      <c r="F21" s="9">
        <f t="shared" si="1"/>
        <v>17</v>
      </c>
      <c r="G21" s="60" t="s">
        <v>161</v>
      </c>
      <c r="H21" s="58" t="s">
        <v>46</v>
      </c>
      <c r="I21">
        <v>20</v>
      </c>
    </row>
    <row r="22" spans="1:9">
      <c r="A22" s="9">
        <f t="shared" si="0"/>
        <v>17</v>
      </c>
      <c r="B22" s="65" t="s">
        <v>68</v>
      </c>
      <c r="C22" s="58" t="s">
        <v>47</v>
      </c>
      <c r="D22">
        <v>10</v>
      </c>
      <c r="F22" s="9">
        <f t="shared" si="1"/>
        <v>17</v>
      </c>
      <c r="G22" s="60" t="s">
        <v>162</v>
      </c>
      <c r="H22" s="58" t="s">
        <v>46</v>
      </c>
      <c r="I22">
        <v>20</v>
      </c>
    </row>
    <row r="23" spans="1:9">
      <c r="A23" s="9">
        <f t="shared" si="0"/>
        <v>17</v>
      </c>
      <c r="B23" s="65" t="s">
        <v>69</v>
      </c>
      <c r="C23" s="58" t="s">
        <v>47</v>
      </c>
      <c r="D23">
        <v>10</v>
      </c>
      <c r="F23" s="9">
        <f t="shared" si="1"/>
        <v>17</v>
      </c>
      <c r="G23" s="60" t="s">
        <v>163</v>
      </c>
      <c r="H23" s="58" t="s">
        <v>47</v>
      </c>
      <c r="I23">
        <v>20</v>
      </c>
    </row>
    <row r="24" spans="1:9">
      <c r="A24" s="9">
        <f t="shared" si="0"/>
        <v>17</v>
      </c>
      <c r="B24" s="65" t="s">
        <v>70</v>
      </c>
      <c r="C24" s="58" t="s">
        <v>47</v>
      </c>
      <c r="D24">
        <v>10</v>
      </c>
      <c r="F24" s="9">
        <f t="shared" si="1"/>
        <v>17</v>
      </c>
      <c r="G24" s="60" t="s">
        <v>164</v>
      </c>
      <c r="H24" s="58" t="s">
        <v>47</v>
      </c>
      <c r="I24">
        <v>20</v>
      </c>
    </row>
    <row r="25" spans="1:9">
      <c r="A25" s="9">
        <f t="shared" si="0"/>
        <v>17</v>
      </c>
      <c r="B25" s="65" t="s">
        <v>71</v>
      </c>
      <c r="C25" s="58" t="s">
        <v>46</v>
      </c>
      <c r="D25">
        <v>10</v>
      </c>
      <c r="F25" s="9">
        <f t="shared" si="1"/>
        <v>17</v>
      </c>
      <c r="G25" s="60" t="s">
        <v>165</v>
      </c>
      <c r="H25" s="58" t="s">
        <v>47</v>
      </c>
      <c r="I25">
        <v>20</v>
      </c>
    </row>
    <row r="26" spans="1:9">
      <c r="A26" s="9">
        <f t="shared" si="0"/>
        <v>17</v>
      </c>
      <c r="B26" s="65" t="s">
        <v>72</v>
      </c>
      <c r="C26" s="58" t="s">
        <v>47</v>
      </c>
      <c r="D26">
        <v>10</v>
      </c>
      <c r="F26" s="9">
        <f t="shared" si="1"/>
        <v>17</v>
      </c>
      <c r="G26" s="60" t="s">
        <v>166</v>
      </c>
      <c r="H26" s="58" t="s">
        <v>47</v>
      </c>
      <c r="I26">
        <v>20</v>
      </c>
    </row>
    <row r="27" spans="1:9">
      <c r="A27" s="9">
        <f t="shared" si="0"/>
        <v>17</v>
      </c>
      <c r="B27" s="65" t="s">
        <v>73</v>
      </c>
      <c r="C27" s="58" t="s">
        <v>47</v>
      </c>
      <c r="D27">
        <v>10</v>
      </c>
      <c r="F27" s="9">
        <f t="shared" si="1"/>
        <v>17</v>
      </c>
      <c r="G27" s="60" t="s">
        <v>167</v>
      </c>
      <c r="H27" s="58" t="s">
        <v>47</v>
      </c>
      <c r="I27">
        <v>20</v>
      </c>
    </row>
    <row r="28" spans="1:9">
      <c r="A28" s="9">
        <f t="shared" si="0"/>
        <v>17</v>
      </c>
      <c r="B28" s="65" t="s">
        <v>74</v>
      </c>
      <c r="C28" s="58" t="s">
        <v>47</v>
      </c>
      <c r="D28">
        <v>10</v>
      </c>
      <c r="F28" s="9">
        <f t="shared" si="1"/>
        <v>17</v>
      </c>
      <c r="G28" s="60" t="s">
        <v>168</v>
      </c>
      <c r="H28" s="58" t="s">
        <v>47</v>
      </c>
      <c r="I28">
        <v>20</v>
      </c>
    </row>
    <row r="29" spans="1:9">
      <c r="A29" s="9">
        <f t="shared" si="0"/>
        <v>17</v>
      </c>
      <c r="B29" s="65" t="s">
        <v>75</v>
      </c>
      <c r="C29" s="58" t="s">
        <v>47</v>
      </c>
      <c r="D29">
        <v>10</v>
      </c>
      <c r="F29" s="9">
        <f t="shared" si="1"/>
        <v>17</v>
      </c>
      <c r="G29" s="60" t="s">
        <v>169</v>
      </c>
      <c r="H29" s="58" t="s">
        <v>50</v>
      </c>
      <c r="I29">
        <v>20</v>
      </c>
    </row>
    <row r="30" spans="1:9">
      <c r="A30" s="9">
        <f t="shared" si="0"/>
        <v>17</v>
      </c>
      <c r="B30" s="65" t="s">
        <v>76</v>
      </c>
      <c r="C30" s="58" t="s">
        <v>47</v>
      </c>
      <c r="D30">
        <v>10</v>
      </c>
      <c r="F30" s="9">
        <f t="shared" si="1"/>
        <v>17</v>
      </c>
      <c r="G30" s="60" t="s">
        <v>170</v>
      </c>
      <c r="H30" s="58" t="s">
        <v>50</v>
      </c>
      <c r="I30">
        <v>20</v>
      </c>
    </row>
    <row r="31" spans="1:9">
      <c r="A31" s="9">
        <f t="shared" si="0"/>
        <v>17</v>
      </c>
      <c r="B31" s="65" t="s">
        <v>77</v>
      </c>
      <c r="C31" s="58" t="s">
        <v>47</v>
      </c>
      <c r="D31">
        <v>10</v>
      </c>
      <c r="F31" s="9">
        <f t="shared" si="1"/>
        <v>17</v>
      </c>
      <c r="G31" s="66" t="s">
        <v>171</v>
      </c>
      <c r="H31" s="58" t="s">
        <v>50</v>
      </c>
      <c r="I31">
        <v>20</v>
      </c>
    </row>
    <row r="32" spans="1:9">
      <c r="A32" s="9">
        <f t="shared" si="0"/>
        <v>17</v>
      </c>
      <c r="B32" s="65" t="s">
        <v>78</v>
      </c>
      <c r="C32" s="58" t="s">
        <v>47</v>
      </c>
      <c r="D32">
        <v>10</v>
      </c>
      <c r="F32" s="9">
        <f t="shared" si="1"/>
        <v>17</v>
      </c>
      <c r="G32" s="66" t="s">
        <v>172</v>
      </c>
      <c r="H32" s="58" t="s">
        <v>50</v>
      </c>
      <c r="I32">
        <v>20</v>
      </c>
    </row>
    <row r="33" spans="1:9">
      <c r="A33" s="9">
        <f t="shared" si="0"/>
        <v>17</v>
      </c>
      <c r="B33" s="65" t="s">
        <v>79</v>
      </c>
      <c r="C33" s="58" t="s">
        <v>47</v>
      </c>
      <c r="D33">
        <v>10</v>
      </c>
      <c r="F33" s="9">
        <f t="shared" si="1"/>
        <v>17</v>
      </c>
      <c r="G33" s="66" t="s">
        <v>173</v>
      </c>
      <c r="H33" s="58" t="s">
        <v>47</v>
      </c>
      <c r="I33">
        <v>20</v>
      </c>
    </row>
    <row r="34" spans="1:9">
      <c r="A34" s="9">
        <f t="shared" si="0"/>
        <v>17</v>
      </c>
      <c r="B34" s="65" t="s">
        <v>80</v>
      </c>
      <c r="C34" s="58" t="s">
        <v>47</v>
      </c>
      <c r="D34">
        <v>10</v>
      </c>
      <c r="F34" s="9">
        <f t="shared" si="1"/>
        <v>17</v>
      </c>
      <c r="G34" s="66" t="s">
        <v>174</v>
      </c>
      <c r="H34" s="58" t="s">
        <v>47</v>
      </c>
      <c r="I34">
        <v>20</v>
      </c>
    </row>
    <row r="35" spans="1:9">
      <c r="A35" s="9">
        <f t="shared" si="0"/>
        <v>17</v>
      </c>
      <c r="B35" s="65" t="s">
        <v>81</v>
      </c>
      <c r="C35" s="58" t="s">
        <v>47</v>
      </c>
      <c r="D35">
        <v>10</v>
      </c>
      <c r="F35" s="9">
        <f t="shared" si="1"/>
        <v>17</v>
      </c>
      <c r="G35" s="65" t="s">
        <v>175</v>
      </c>
      <c r="H35" s="58" t="s">
        <v>47</v>
      </c>
      <c r="I35">
        <v>20</v>
      </c>
    </row>
    <row r="36" spans="1:9">
      <c r="A36" s="9" t="e">
        <f t="shared" si="0"/>
        <v>#N/A</v>
      </c>
      <c r="B36" s="60"/>
      <c r="C36" s="58"/>
      <c r="F36" s="9">
        <f t="shared" si="1"/>
        <v>32</v>
      </c>
      <c r="G36" s="66" t="s">
        <v>176</v>
      </c>
      <c r="H36" s="58" t="s">
        <v>47</v>
      </c>
      <c r="I36">
        <v>10</v>
      </c>
    </row>
    <row r="37" spans="1:9">
      <c r="F37" s="9">
        <f t="shared" ref="F37:F67" si="2">RANK(I37,$I$5:$I$67,0)</f>
        <v>32</v>
      </c>
      <c r="G37" s="66" t="s">
        <v>177</v>
      </c>
      <c r="H37" s="58" t="s">
        <v>47</v>
      </c>
      <c r="I37">
        <v>10</v>
      </c>
    </row>
    <row r="38" spans="1:9">
      <c r="F38" s="9">
        <f t="shared" si="2"/>
        <v>32</v>
      </c>
      <c r="G38" s="66" t="s">
        <v>178</v>
      </c>
      <c r="H38" s="58" t="s">
        <v>47</v>
      </c>
      <c r="I38">
        <v>10</v>
      </c>
    </row>
    <row r="39" spans="1:9">
      <c r="F39" s="9">
        <f t="shared" si="2"/>
        <v>32</v>
      </c>
      <c r="G39" s="66" t="s">
        <v>179</v>
      </c>
      <c r="H39" s="58" t="s">
        <v>47</v>
      </c>
      <c r="I39">
        <v>10</v>
      </c>
    </row>
    <row r="40" spans="1:9">
      <c r="F40" s="9">
        <f t="shared" si="2"/>
        <v>32</v>
      </c>
      <c r="G40" s="66" t="s">
        <v>180</v>
      </c>
      <c r="H40" s="58" t="s">
        <v>47</v>
      </c>
      <c r="I40">
        <v>10</v>
      </c>
    </row>
    <row r="41" spans="1:9">
      <c r="F41" s="9">
        <f t="shared" si="2"/>
        <v>32</v>
      </c>
      <c r="G41" s="66" t="s">
        <v>181</v>
      </c>
      <c r="H41" s="58" t="s">
        <v>47</v>
      </c>
      <c r="I41">
        <v>10</v>
      </c>
    </row>
    <row r="42" spans="1:9">
      <c r="F42" s="9">
        <f t="shared" si="2"/>
        <v>32</v>
      </c>
      <c r="G42" s="66" t="s">
        <v>182</v>
      </c>
      <c r="H42" s="58" t="s">
        <v>47</v>
      </c>
      <c r="I42">
        <v>10</v>
      </c>
    </row>
    <row r="43" spans="1:9">
      <c r="F43" s="9">
        <f t="shared" si="2"/>
        <v>32</v>
      </c>
      <c r="G43" s="66" t="s">
        <v>183</v>
      </c>
      <c r="H43" s="58" t="s">
        <v>47</v>
      </c>
      <c r="I43">
        <v>10</v>
      </c>
    </row>
    <row r="44" spans="1:9">
      <c r="F44" s="9">
        <f t="shared" si="2"/>
        <v>32</v>
      </c>
      <c r="G44" s="66" t="s">
        <v>184</v>
      </c>
      <c r="H44" s="58" t="s">
        <v>46</v>
      </c>
      <c r="I44">
        <v>10</v>
      </c>
    </row>
    <row r="45" spans="1:9">
      <c r="F45" s="9">
        <f t="shared" si="2"/>
        <v>32</v>
      </c>
      <c r="G45" s="66" t="s">
        <v>185</v>
      </c>
      <c r="H45" s="58" t="s">
        <v>46</v>
      </c>
      <c r="I45">
        <v>10</v>
      </c>
    </row>
    <row r="46" spans="1:9">
      <c r="F46" s="9">
        <f t="shared" si="2"/>
        <v>32</v>
      </c>
      <c r="G46" s="66" t="s">
        <v>186</v>
      </c>
      <c r="H46" s="58" t="s">
        <v>47</v>
      </c>
      <c r="I46">
        <v>10</v>
      </c>
    </row>
    <row r="47" spans="1:9">
      <c r="F47" s="9">
        <f t="shared" si="2"/>
        <v>32</v>
      </c>
      <c r="G47" s="66" t="s">
        <v>187</v>
      </c>
      <c r="H47" s="58" t="s">
        <v>47</v>
      </c>
      <c r="I47">
        <v>10</v>
      </c>
    </row>
    <row r="48" spans="1:9">
      <c r="F48" s="9">
        <f t="shared" si="2"/>
        <v>32</v>
      </c>
      <c r="G48" s="66" t="s">
        <v>188</v>
      </c>
      <c r="H48" s="58" t="s">
        <v>47</v>
      </c>
      <c r="I48">
        <v>10</v>
      </c>
    </row>
    <row r="49" spans="6:9">
      <c r="F49" s="9">
        <f t="shared" si="2"/>
        <v>32</v>
      </c>
      <c r="G49" s="66" t="s">
        <v>189</v>
      </c>
      <c r="H49" s="58" t="s">
        <v>47</v>
      </c>
      <c r="I49">
        <v>10</v>
      </c>
    </row>
    <row r="50" spans="6:9">
      <c r="F50" s="9">
        <f t="shared" si="2"/>
        <v>32</v>
      </c>
      <c r="G50" s="66" t="s">
        <v>190</v>
      </c>
      <c r="H50" s="58" t="s">
        <v>47</v>
      </c>
      <c r="I50">
        <v>10</v>
      </c>
    </row>
    <row r="51" spans="6:9">
      <c r="F51" s="9">
        <f t="shared" si="2"/>
        <v>32</v>
      </c>
      <c r="G51" s="66" t="s">
        <v>191</v>
      </c>
      <c r="H51" s="58" t="s">
        <v>47</v>
      </c>
      <c r="I51">
        <v>10</v>
      </c>
    </row>
    <row r="52" spans="6:9">
      <c r="F52" s="9">
        <f t="shared" si="2"/>
        <v>32</v>
      </c>
      <c r="G52" s="66" t="s">
        <v>82</v>
      </c>
      <c r="H52" s="58" t="s">
        <v>47</v>
      </c>
      <c r="I52">
        <v>10</v>
      </c>
    </row>
    <row r="53" spans="6:9">
      <c r="F53" s="9">
        <f t="shared" si="2"/>
        <v>32</v>
      </c>
      <c r="G53" s="66" t="s">
        <v>82</v>
      </c>
      <c r="H53" s="58" t="s">
        <v>47</v>
      </c>
      <c r="I53">
        <v>10</v>
      </c>
    </row>
    <row r="54" spans="6:9">
      <c r="F54" s="9">
        <f t="shared" si="2"/>
        <v>32</v>
      </c>
      <c r="G54" s="66" t="s">
        <v>192</v>
      </c>
      <c r="H54" s="58" t="s">
        <v>47</v>
      </c>
      <c r="I54">
        <v>10</v>
      </c>
    </row>
    <row r="55" spans="6:9">
      <c r="F55" s="9">
        <f t="shared" si="2"/>
        <v>32</v>
      </c>
      <c r="G55" s="60" t="s">
        <v>193</v>
      </c>
      <c r="H55" s="58" t="s">
        <v>47</v>
      </c>
      <c r="I55">
        <v>10</v>
      </c>
    </row>
    <row r="56" spans="6:9">
      <c r="F56" s="9">
        <f t="shared" si="2"/>
        <v>32</v>
      </c>
      <c r="G56" s="60" t="s">
        <v>194</v>
      </c>
      <c r="H56" s="58" t="s">
        <v>47</v>
      </c>
      <c r="I56">
        <v>10</v>
      </c>
    </row>
    <row r="57" spans="6:9">
      <c r="F57" s="9">
        <f t="shared" si="2"/>
        <v>32</v>
      </c>
      <c r="G57" s="60" t="s">
        <v>195</v>
      </c>
      <c r="H57" s="58" t="s">
        <v>47</v>
      </c>
      <c r="I57">
        <v>10</v>
      </c>
    </row>
    <row r="58" spans="6:9">
      <c r="F58" s="9">
        <f t="shared" si="2"/>
        <v>32</v>
      </c>
      <c r="G58" s="66" t="s">
        <v>196</v>
      </c>
      <c r="H58" s="58" t="s">
        <v>47</v>
      </c>
      <c r="I58">
        <v>10</v>
      </c>
    </row>
    <row r="59" spans="6:9">
      <c r="F59" s="9">
        <f t="shared" si="2"/>
        <v>32</v>
      </c>
      <c r="G59" s="60" t="s">
        <v>197</v>
      </c>
      <c r="H59" s="58" t="s">
        <v>47</v>
      </c>
      <c r="I59">
        <v>10</v>
      </c>
    </row>
    <row r="60" spans="6:9">
      <c r="F60" s="9">
        <f t="shared" si="2"/>
        <v>32</v>
      </c>
      <c r="G60" s="60" t="s">
        <v>198</v>
      </c>
      <c r="H60" s="58" t="s">
        <v>47</v>
      </c>
      <c r="I60">
        <v>10</v>
      </c>
    </row>
    <row r="61" spans="6:9">
      <c r="F61" s="9">
        <f t="shared" si="2"/>
        <v>32</v>
      </c>
      <c r="G61" s="60" t="s">
        <v>199</v>
      </c>
      <c r="H61" s="58" t="s">
        <v>47</v>
      </c>
      <c r="I61">
        <v>10</v>
      </c>
    </row>
    <row r="62" spans="6:9">
      <c r="F62" s="9">
        <f t="shared" si="2"/>
        <v>32</v>
      </c>
      <c r="G62" s="60" t="s">
        <v>200</v>
      </c>
      <c r="H62" s="58" t="s">
        <v>47</v>
      </c>
      <c r="I62">
        <v>10</v>
      </c>
    </row>
    <row r="63" spans="6:9">
      <c r="F63" s="9">
        <f t="shared" si="2"/>
        <v>32</v>
      </c>
      <c r="G63" s="60" t="s">
        <v>201</v>
      </c>
      <c r="H63" s="58" t="s">
        <v>47</v>
      </c>
      <c r="I63">
        <v>10</v>
      </c>
    </row>
    <row r="64" spans="6:9">
      <c r="F64" s="9">
        <f t="shared" si="2"/>
        <v>32</v>
      </c>
      <c r="G64" s="63" t="s">
        <v>202</v>
      </c>
      <c r="H64" s="58" t="s">
        <v>47</v>
      </c>
      <c r="I64">
        <v>10</v>
      </c>
    </row>
    <row r="65" spans="6:9">
      <c r="F65" s="9">
        <f t="shared" si="2"/>
        <v>32</v>
      </c>
      <c r="G65" s="64" t="s">
        <v>203</v>
      </c>
      <c r="H65" s="58" t="s">
        <v>47</v>
      </c>
      <c r="I65">
        <v>10</v>
      </c>
    </row>
    <row r="66" spans="6:9">
      <c r="F66" s="9" t="e">
        <f t="shared" si="2"/>
        <v>#N/A</v>
      </c>
      <c r="G66" s="17"/>
      <c r="H66" s="46"/>
      <c r="I66" s="54"/>
    </row>
    <row r="67" spans="6:9">
      <c r="F67" s="9" t="e">
        <f t="shared" si="2"/>
        <v>#N/A</v>
      </c>
      <c r="G67" s="17"/>
      <c r="H67" s="46"/>
      <c r="I67" s="54"/>
    </row>
  </sheetData>
  <mergeCells count="2">
    <mergeCell ref="B1:O1"/>
    <mergeCell ref="K4:P4"/>
  </mergeCells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40E87-1602-4249-9E86-98E67D56548E}">
  <dimension ref="A1:P67"/>
  <sheetViews>
    <sheetView zoomScaleNormal="100" workbookViewId="0">
      <selection activeCell="D46" sqref="D46"/>
    </sheetView>
  </sheetViews>
  <sheetFormatPr defaultColWidth="10.6640625" defaultRowHeight="15.5"/>
  <cols>
    <col min="1" max="1" width="8" customWidth="1"/>
    <col min="2" max="2" width="25.83203125" customWidth="1"/>
    <col min="5" max="5" width="15.83203125" customWidth="1"/>
    <col min="6" max="6" width="7.6640625" customWidth="1"/>
    <col min="7" max="7" width="25.83203125" customWidth="1"/>
  </cols>
  <sheetData>
    <row r="1" spans="1:16" ht="20">
      <c r="A1" s="20"/>
      <c r="B1" s="151" t="s">
        <v>86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9"/>
    </row>
    <row r="2" spans="1:16">
      <c r="A2" s="40" t="s">
        <v>37</v>
      </c>
      <c r="B2" s="21" t="s">
        <v>87</v>
      </c>
      <c r="C2" s="21"/>
      <c r="D2" s="21"/>
      <c r="E2" s="47"/>
      <c r="F2" s="47"/>
      <c r="G2" s="19"/>
      <c r="H2" s="19"/>
      <c r="I2" s="19"/>
      <c r="J2" s="19"/>
      <c r="K2" s="19"/>
      <c r="L2" s="19"/>
      <c r="M2" s="19"/>
      <c r="N2" s="19" t="s">
        <v>22</v>
      </c>
      <c r="O2" s="47"/>
      <c r="P2" s="22">
        <f>COUNTIF(B5:B101,"*")</f>
        <v>19</v>
      </c>
    </row>
    <row r="4" spans="1:16">
      <c r="A4" t="s">
        <v>0</v>
      </c>
      <c r="B4" t="s">
        <v>13</v>
      </c>
      <c r="C4" t="s">
        <v>15</v>
      </c>
      <c r="D4" t="s">
        <v>14</v>
      </c>
      <c r="F4" s="9" t="s">
        <v>0</v>
      </c>
      <c r="G4" t="s">
        <v>38</v>
      </c>
      <c r="H4" t="s">
        <v>15</v>
      </c>
      <c r="I4" t="s">
        <v>14</v>
      </c>
      <c r="J4" s="43"/>
      <c r="K4" s="147" t="s">
        <v>12</v>
      </c>
      <c r="L4" s="148"/>
      <c r="M4" s="148"/>
      <c r="N4" s="148"/>
      <c r="O4" s="148"/>
      <c r="P4" s="149"/>
    </row>
    <row r="5" spans="1:16">
      <c r="A5" s="9">
        <f t="shared" ref="A5:A36" si="0">RANK(D5,$D$5:$D$36,0)</f>
        <v>1</v>
      </c>
      <c r="B5" s="58" t="s">
        <v>88</v>
      </c>
      <c r="C5" s="58" t="s">
        <v>24</v>
      </c>
      <c r="D5">
        <v>125</v>
      </c>
      <c r="F5" s="9">
        <f t="shared" ref="F5:F67" si="1">RANK(I5,$I$5:$I$67,0)</f>
        <v>1</v>
      </c>
      <c r="G5" s="58" t="s">
        <v>107</v>
      </c>
      <c r="H5" s="58" t="s">
        <v>24</v>
      </c>
      <c r="I5">
        <v>125</v>
      </c>
      <c r="J5" s="42"/>
      <c r="K5" s="11"/>
      <c r="L5" s="15" t="s">
        <v>21</v>
      </c>
      <c r="M5" s="15" t="s">
        <v>31</v>
      </c>
      <c r="N5" s="15" t="s">
        <v>30</v>
      </c>
      <c r="O5" s="15" t="s">
        <v>3</v>
      </c>
      <c r="P5" s="16" t="s">
        <v>4</v>
      </c>
    </row>
    <row r="6" spans="1:16">
      <c r="A6" s="9">
        <f t="shared" si="0"/>
        <v>2</v>
      </c>
      <c r="B6" s="58" t="s">
        <v>89</v>
      </c>
      <c r="C6" s="58" t="s">
        <v>24</v>
      </c>
      <c r="D6">
        <v>80</v>
      </c>
      <c r="F6" s="9">
        <f t="shared" si="1"/>
        <v>1</v>
      </c>
      <c r="G6" s="58" t="s">
        <v>108</v>
      </c>
      <c r="H6" s="58" t="s">
        <v>24</v>
      </c>
      <c r="I6">
        <v>125</v>
      </c>
      <c r="J6" s="41"/>
      <c r="K6" s="12" t="s">
        <v>5</v>
      </c>
      <c r="L6" s="5">
        <v>125</v>
      </c>
      <c r="M6" s="5">
        <v>250</v>
      </c>
      <c r="N6" s="1">
        <v>500</v>
      </c>
      <c r="O6" s="5">
        <v>700</v>
      </c>
      <c r="P6" s="2">
        <v>1000</v>
      </c>
    </row>
    <row r="7" spans="1:16">
      <c r="A7" s="9">
        <f t="shared" si="0"/>
        <v>3</v>
      </c>
      <c r="B7" s="58" t="s">
        <v>90</v>
      </c>
      <c r="C7" s="58" t="s">
        <v>24</v>
      </c>
      <c r="D7">
        <v>55</v>
      </c>
      <c r="F7" s="9">
        <f t="shared" si="1"/>
        <v>3</v>
      </c>
      <c r="G7" s="58" t="s">
        <v>109</v>
      </c>
      <c r="H7" s="58" t="s">
        <v>24</v>
      </c>
      <c r="I7">
        <v>80</v>
      </c>
      <c r="J7" s="41"/>
      <c r="K7" s="13" t="s">
        <v>6</v>
      </c>
      <c r="L7" s="6">
        <v>80</v>
      </c>
      <c r="M7" s="6">
        <v>165</v>
      </c>
      <c r="N7" s="1">
        <v>320</v>
      </c>
      <c r="O7" s="6">
        <v>460</v>
      </c>
      <c r="P7" s="2">
        <v>645</v>
      </c>
    </row>
    <row r="8" spans="1:16">
      <c r="A8" s="9">
        <f t="shared" si="0"/>
        <v>4</v>
      </c>
      <c r="B8" s="58" t="s">
        <v>91</v>
      </c>
      <c r="C8" s="58" t="s">
        <v>24</v>
      </c>
      <c r="D8">
        <v>40</v>
      </c>
      <c r="F8" s="9">
        <f t="shared" si="1"/>
        <v>3</v>
      </c>
      <c r="G8" s="58" t="s">
        <v>110</v>
      </c>
      <c r="H8" s="58" t="s">
        <v>24</v>
      </c>
      <c r="I8">
        <v>80</v>
      </c>
      <c r="J8" s="41"/>
      <c r="K8" s="13" t="s">
        <v>7</v>
      </c>
      <c r="L8" s="6">
        <v>55</v>
      </c>
      <c r="M8" s="6">
        <v>110</v>
      </c>
      <c r="N8" s="1">
        <v>210</v>
      </c>
      <c r="O8" s="6">
        <v>300</v>
      </c>
      <c r="P8" s="2">
        <v>420</v>
      </c>
    </row>
    <row r="9" spans="1:16">
      <c r="A9" s="9">
        <f t="shared" si="0"/>
        <v>5</v>
      </c>
      <c r="B9" s="58" t="s">
        <v>92</v>
      </c>
      <c r="C9" s="58" t="s">
        <v>24</v>
      </c>
      <c r="D9">
        <v>30</v>
      </c>
      <c r="F9" s="9">
        <f t="shared" si="1"/>
        <v>5</v>
      </c>
      <c r="G9" s="58" t="s">
        <v>111</v>
      </c>
      <c r="H9" s="58" t="s">
        <v>24</v>
      </c>
      <c r="I9">
        <v>55</v>
      </c>
      <c r="J9" s="41"/>
      <c r="K9" s="13" t="s">
        <v>8</v>
      </c>
      <c r="L9" s="6">
        <v>40</v>
      </c>
      <c r="M9" s="6">
        <v>85</v>
      </c>
      <c r="N9" s="1">
        <v>165</v>
      </c>
      <c r="O9" s="6">
        <v>240</v>
      </c>
      <c r="P9" s="2">
        <v>335</v>
      </c>
    </row>
    <row r="10" spans="1:16">
      <c r="A10" s="9">
        <f t="shared" si="0"/>
        <v>5</v>
      </c>
      <c r="B10" s="58" t="s">
        <v>93</v>
      </c>
      <c r="C10" s="58" t="s">
        <v>24</v>
      </c>
      <c r="D10">
        <v>30</v>
      </c>
      <c r="F10" s="9">
        <f t="shared" si="1"/>
        <v>5</v>
      </c>
      <c r="G10" s="67" t="s">
        <v>112</v>
      </c>
      <c r="H10" s="58" t="s">
        <v>24</v>
      </c>
      <c r="I10">
        <v>55</v>
      </c>
      <c r="J10" s="41"/>
      <c r="K10" s="13" t="s">
        <v>9</v>
      </c>
      <c r="L10" s="6">
        <v>30</v>
      </c>
      <c r="M10" s="6">
        <v>60</v>
      </c>
      <c r="N10" s="1">
        <v>110</v>
      </c>
      <c r="O10" s="6">
        <v>160</v>
      </c>
      <c r="P10" s="2">
        <v>225</v>
      </c>
    </row>
    <row r="11" spans="1:16">
      <c r="A11" s="9">
        <f t="shared" si="0"/>
        <v>5</v>
      </c>
      <c r="B11" s="58" t="s">
        <v>94</v>
      </c>
      <c r="C11" s="58" t="s">
        <v>49</v>
      </c>
      <c r="D11">
        <v>30</v>
      </c>
      <c r="F11" s="9">
        <f t="shared" si="1"/>
        <v>7</v>
      </c>
      <c r="G11" s="67" t="s">
        <v>113</v>
      </c>
      <c r="H11" s="58" t="s">
        <v>24</v>
      </c>
      <c r="I11">
        <v>40</v>
      </c>
      <c r="J11" s="41"/>
      <c r="K11" s="13" t="s">
        <v>10</v>
      </c>
      <c r="L11" s="6">
        <v>20</v>
      </c>
      <c r="M11" s="6">
        <v>35</v>
      </c>
      <c r="N11" s="1">
        <v>70</v>
      </c>
      <c r="O11" s="6">
        <v>100</v>
      </c>
      <c r="P11" s="2">
        <v>140</v>
      </c>
    </row>
    <row r="12" spans="1:16">
      <c r="A12" s="9">
        <f t="shared" si="0"/>
        <v>5</v>
      </c>
      <c r="B12" s="58" t="s">
        <v>95</v>
      </c>
      <c r="C12" s="58" t="s">
        <v>49</v>
      </c>
      <c r="D12">
        <v>30</v>
      </c>
      <c r="F12" s="9">
        <f t="shared" si="1"/>
        <v>7</v>
      </c>
      <c r="G12" s="67" t="s">
        <v>114</v>
      </c>
      <c r="H12" s="58" t="s">
        <v>24</v>
      </c>
      <c r="I12">
        <v>40</v>
      </c>
      <c r="J12" s="41"/>
      <c r="K12" s="14" t="s">
        <v>11</v>
      </c>
      <c r="L12" s="7">
        <v>10</v>
      </c>
      <c r="M12" s="7">
        <v>15</v>
      </c>
      <c r="N12" s="3">
        <v>30</v>
      </c>
      <c r="O12" s="7">
        <v>40</v>
      </c>
      <c r="P12" s="4">
        <v>55</v>
      </c>
    </row>
    <row r="13" spans="1:16">
      <c r="A13" s="9">
        <f t="shared" si="0"/>
        <v>9</v>
      </c>
      <c r="B13" s="58" t="s">
        <v>96</v>
      </c>
      <c r="C13" s="58" t="s">
        <v>24</v>
      </c>
      <c r="D13">
        <v>20</v>
      </c>
      <c r="F13" s="9">
        <f t="shared" si="1"/>
        <v>9</v>
      </c>
      <c r="G13" s="67" t="s">
        <v>115</v>
      </c>
      <c r="H13" s="58" t="s">
        <v>24</v>
      </c>
      <c r="I13">
        <v>30</v>
      </c>
    </row>
    <row r="14" spans="1:16">
      <c r="A14" s="9">
        <f t="shared" si="0"/>
        <v>9</v>
      </c>
      <c r="B14" s="58" t="s">
        <v>97</v>
      </c>
      <c r="C14" s="58" t="s">
        <v>24</v>
      </c>
      <c r="D14">
        <v>20</v>
      </c>
      <c r="F14" s="9">
        <f t="shared" si="1"/>
        <v>9</v>
      </c>
      <c r="G14" s="67" t="s">
        <v>116</v>
      </c>
      <c r="H14" s="58" t="s">
        <v>24</v>
      </c>
      <c r="I14">
        <v>30</v>
      </c>
    </row>
    <row r="15" spans="1:16">
      <c r="A15" s="9">
        <f t="shared" si="0"/>
        <v>9</v>
      </c>
      <c r="B15" s="58" t="s">
        <v>98</v>
      </c>
      <c r="C15" s="58" t="s">
        <v>24</v>
      </c>
      <c r="D15">
        <v>20</v>
      </c>
      <c r="F15" s="9">
        <f t="shared" si="1"/>
        <v>9</v>
      </c>
      <c r="G15" s="67" t="s">
        <v>117</v>
      </c>
      <c r="H15" s="58" t="s">
        <v>24</v>
      </c>
      <c r="I15">
        <v>30</v>
      </c>
    </row>
    <row r="16" spans="1:16">
      <c r="A16" s="9">
        <f t="shared" si="0"/>
        <v>9</v>
      </c>
      <c r="B16" s="58" t="s">
        <v>99</v>
      </c>
      <c r="C16" s="58" t="s">
        <v>24</v>
      </c>
      <c r="D16">
        <v>20</v>
      </c>
      <c r="F16" s="9">
        <f t="shared" si="1"/>
        <v>9</v>
      </c>
      <c r="G16" s="67" t="s">
        <v>118</v>
      </c>
      <c r="H16" s="58" t="s">
        <v>24</v>
      </c>
      <c r="I16">
        <v>30</v>
      </c>
    </row>
    <row r="17" spans="1:9">
      <c r="A17" s="9">
        <f t="shared" si="0"/>
        <v>9</v>
      </c>
      <c r="B17" s="58" t="s">
        <v>100</v>
      </c>
      <c r="C17" s="58" t="s">
        <v>24</v>
      </c>
      <c r="D17">
        <v>20</v>
      </c>
      <c r="F17" s="9">
        <f t="shared" si="1"/>
        <v>9</v>
      </c>
      <c r="G17" s="67" t="s">
        <v>119</v>
      </c>
      <c r="H17" s="58" t="s">
        <v>49</v>
      </c>
      <c r="I17">
        <v>30</v>
      </c>
    </row>
    <row r="18" spans="1:9">
      <c r="A18" s="9">
        <f t="shared" si="0"/>
        <v>9</v>
      </c>
      <c r="B18" s="58" t="s">
        <v>101</v>
      </c>
      <c r="C18" s="58" t="s">
        <v>24</v>
      </c>
      <c r="D18">
        <v>20</v>
      </c>
      <c r="F18" s="9">
        <f t="shared" si="1"/>
        <v>9</v>
      </c>
      <c r="G18" s="67" t="s">
        <v>120</v>
      </c>
      <c r="H18" s="58" t="s">
        <v>49</v>
      </c>
      <c r="I18">
        <v>30</v>
      </c>
    </row>
    <row r="19" spans="1:9">
      <c r="A19" s="9">
        <f t="shared" si="0"/>
        <v>9</v>
      </c>
      <c r="B19" s="58" t="s">
        <v>102</v>
      </c>
      <c r="C19" s="58" t="s">
        <v>24</v>
      </c>
      <c r="D19">
        <v>20</v>
      </c>
      <c r="F19" s="9">
        <f t="shared" si="1"/>
        <v>9</v>
      </c>
      <c r="G19" s="67" t="s">
        <v>121</v>
      </c>
      <c r="H19" s="58" t="s">
        <v>49</v>
      </c>
      <c r="I19">
        <v>30</v>
      </c>
    </row>
    <row r="20" spans="1:9">
      <c r="A20" s="9">
        <f t="shared" si="0"/>
        <v>9</v>
      </c>
      <c r="B20" s="67" t="s">
        <v>103</v>
      </c>
      <c r="C20" s="58" t="s">
        <v>24</v>
      </c>
      <c r="D20">
        <v>20</v>
      </c>
      <c r="F20" s="9">
        <f t="shared" si="1"/>
        <v>9</v>
      </c>
      <c r="G20" s="67" t="s">
        <v>122</v>
      </c>
      <c r="H20" s="58" t="s">
        <v>49</v>
      </c>
      <c r="I20">
        <v>30</v>
      </c>
    </row>
    <row r="21" spans="1:9">
      <c r="A21" s="9">
        <f t="shared" si="0"/>
        <v>17</v>
      </c>
      <c r="B21" s="58" t="s">
        <v>104</v>
      </c>
      <c r="C21" s="58" t="s">
        <v>24</v>
      </c>
      <c r="D21">
        <v>10</v>
      </c>
      <c r="F21" s="9">
        <f t="shared" si="1"/>
        <v>17</v>
      </c>
      <c r="G21" s="67" t="s">
        <v>123</v>
      </c>
      <c r="H21" s="58" t="s">
        <v>24</v>
      </c>
      <c r="I21">
        <v>20</v>
      </c>
    </row>
    <row r="22" spans="1:9">
      <c r="A22" s="9">
        <f t="shared" si="0"/>
        <v>17</v>
      </c>
      <c r="B22" s="58" t="s">
        <v>105</v>
      </c>
      <c r="C22" s="58" t="s">
        <v>24</v>
      </c>
      <c r="D22">
        <v>10</v>
      </c>
      <c r="F22" s="9">
        <f t="shared" si="1"/>
        <v>17</v>
      </c>
      <c r="G22" s="67" t="s">
        <v>124</v>
      </c>
      <c r="H22" s="58" t="s">
        <v>24</v>
      </c>
      <c r="I22">
        <v>20</v>
      </c>
    </row>
    <row r="23" spans="1:9">
      <c r="A23" s="9">
        <f t="shared" si="0"/>
        <v>17</v>
      </c>
      <c r="B23" s="58" t="s">
        <v>106</v>
      </c>
      <c r="C23" s="58" t="s">
        <v>24</v>
      </c>
      <c r="D23">
        <v>10</v>
      </c>
      <c r="F23" s="9">
        <f t="shared" si="1"/>
        <v>17</v>
      </c>
      <c r="G23" s="67" t="s">
        <v>125</v>
      </c>
      <c r="H23" s="58" t="s">
        <v>24</v>
      </c>
      <c r="I23">
        <v>20</v>
      </c>
    </row>
    <row r="24" spans="1:9">
      <c r="A24" s="9" t="e">
        <f t="shared" si="0"/>
        <v>#N/A</v>
      </c>
      <c r="B24" s="57"/>
      <c r="C24" s="58"/>
      <c r="F24" s="9">
        <f t="shared" si="1"/>
        <v>17</v>
      </c>
      <c r="G24" s="67" t="s">
        <v>126</v>
      </c>
      <c r="H24" s="58" t="s">
        <v>24</v>
      </c>
      <c r="I24">
        <v>20</v>
      </c>
    </row>
    <row r="25" spans="1:9">
      <c r="A25" s="9" t="e">
        <f t="shared" si="0"/>
        <v>#N/A</v>
      </c>
      <c r="B25" s="57"/>
      <c r="C25" s="58"/>
      <c r="F25" s="9">
        <f t="shared" si="1"/>
        <v>17</v>
      </c>
      <c r="G25" s="67" t="s">
        <v>127</v>
      </c>
      <c r="H25" s="58" t="s">
        <v>24</v>
      </c>
      <c r="I25">
        <v>20</v>
      </c>
    </row>
    <row r="26" spans="1:9">
      <c r="A26" s="9" t="e">
        <f t="shared" si="0"/>
        <v>#N/A</v>
      </c>
      <c r="B26" s="57"/>
      <c r="C26" s="58"/>
      <c r="F26" s="9">
        <f t="shared" si="1"/>
        <v>17</v>
      </c>
      <c r="G26" s="67" t="s">
        <v>128</v>
      </c>
      <c r="H26" s="58" t="s">
        <v>24</v>
      </c>
      <c r="I26">
        <v>20</v>
      </c>
    </row>
    <row r="27" spans="1:9">
      <c r="A27" s="9" t="e">
        <f t="shared" si="0"/>
        <v>#N/A</v>
      </c>
      <c r="B27" s="57"/>
      <c r="C27" s="58"/>
      <c r="F27" s="9">
        <f t="shared" si="1"/>
        <v>17</v>
      </c>
      <c r="G27" s="67" t="s">
        <v>129</v>
      </c>
      <c r="H27" s="58" t="s">
        <v>24</v>
      </c>
      <c r="I27">
        <v>20</v>
      </c>
    </row>
    <row r="28" spans="1:9">
      <c r="A28" s="9" t="e">
        <f t="shared" si="0"/>
        <v>#N/A</v>
      </c>
      <c r="B28" s="57"/>
      <c r="C28" s="58"/>
      <c r="F28" s="9">
        <f t="shared" si="1"/>
        <v>17</v>
      </c>
      <c r="G28" s="67" t="s">
        <v>130</v>
      </c>
      <c r="H28" s="58" t="s">
        <v>24</v>
      </c>
      <c r="I28">
        <v>20</v>
      </c>
    </row>
    <row r="29" spans="1:9">
      <c r="A29" s="9" t="e">
        <f t="shared" si="0"/>
        <v>#N/A</v>
      </c>
      <c r="B29" s="57"/>
      <c r="C29" s="58"/>
      <c r="F29" s="9">
        <f t="shared" si="1"/>
        <v>17</v>
      </c>
      <c r="G29" s="67" t="s">
        <v>131</v>
      </c>
      <c r="H29" s="58" t="s">
        <v>24</v>
      </c>
      <c r="I29">
        <v>20</v>
      </c>
    </row>
    <row r="30" spans="1:9">
      <c r="A30" s="9" t="e">
        <f t="shared" si="0"/>
        <v>#N/A</v>
      </c>
      <c r="B30" s="57"/>
      <c r="C30" s="58"/>
      <c r="F30" s="9">
        <f t="shared" si="1"/>
        <v>17</v>
      </c>
      <c r="G30" s="67" t="s">
        <v>132</v>
      </c>
      <c r="H30" s="58" t="s">
        <v>24</v>
      </c>
      <c r="I30">
        <v>20</v>
      </c>
    </row>
    <row r="31" spans="1:9">
      <c r="A31" s="9" t="e">
        <f t="shared" si="0"/>
        <v>#N/A</v>
      </c>
      <c r="B31" s="59"/>
      <c r="C31" s="58"/>
      <c r="F31" s="9">
        <f t="shared" si="1"/>
        <v>17</v>
      </c>
      <c r="G31" s="67" t="s">
        <v>133</v>
      </c>
      <c r="H31" s="58" t="s">
        <v>24</v>
      </c>
      <c r="I31">
        <v>20</v>
      </c>
    </row>
    <row r="32" spans="1:9">
      <c r="A32" s="9" t="e">
        <f t="shared" si="0"/>
        <v>#N/A</v>
      </c>
      <c r="B32" s="59"/>
      <c r="C32" s="58"/>
      <c r="F32" s="9">
        <f t="shared" si="1"/>
        <v>17</v>
      </c>
      <c r="G32" s="67" t="s">
        <v>134</v>
      </c>
      <c r="H32" s="58" t="s">
        <v>24</v>
      </c>
      <c r="I32">
        <v>20</v>
      </c>
    </row>
    <row r="33" spans="1:9">
      <c r="A33" s="9" t="e">
        <f t="shared" si="0"/>
        <v>#N/A</v>
      </c>
      <c r="B33" s="59"/>
      <c r="C33" s="58"/>
      <c r="F33" s="9">
        <f t="shared" si="1"/>
        <v>17</v>
      </c>
      <c r="G33" s="67" t="s">
        <v>135</v>
      </c>
      <c r="H33" s="58" t="s">
        <v>24</v>
      </c>
      <c r="I33">
        <v>20</v>
      </c>
    </row>
    <row r="34" spans="1:9">
      <c r="A34" s="9" t="e">
        <f t="shared" si="0"/>
        <v>#N/A</v>
      </c>
      <c r="B34" s="60"/>
      <c r="C34" s="58"/>
      <c r="F34" s="9">
        <f t="shared" si="1"/>
        <v>17</v>
      </c>
      <c r="G34" s="67" t="s">
        <v>136</v>
      </c>
      <c r="H34" s="58" t="s">
        <v>24</v>
      </c>
      <c r="I34">
        <v>20</v>
      </c>
    </row>
    <row r="35" spans="1:9">
      <c r="A35" s="9" t="e">
        <f t="shared" si="0"/>
        <v>#N/A</v>
      </c>
      <c r="B35" s="60"/>
      <c r="C35" s="58"/>
      <c r="F35" s="9">
        <f t="shared" si="1"/>
        <v>17</v>
      </c>
      <c r="G35" s="67" t="s">
        <v>137</v>
      </c>
      <c r="H35" s="58" t="s">
        <v>24</v>
      </c>
      <c r="I35">
        <v>20</v>
      </c>
    </row>
    <row r="36" spans="1:9">
      <c r="A36" s="9" t="e">
        <f t="shared" si="0"/>
        <v>#N/A</v>
      </c>
      <c r="B36" s="60"/>
      <c r="C36" s="58"/>
      <c r="F36" s="9">
        <f t="shared" si="1"/>
        <v>32</v>
      </c>
      <c r="G36" s="67" t="s">
        <v>138</v>
      </c>
      <c r="H36" s="58" t="s">
        <v>24</v>
      </c>
      <c r="I36">
        <v>10</v>
      </c>
    </row>
    <row r="37" spans="1:9">
      <c r="F37" s="9">
        <f t="shared" si="1"/>
        <v>32</v>
      </c>
      <c r="G37" s="67" t="s">
        <v>139</v>
      </c>
      <c r="H37" s="58" t="s">
        <v>24</v>
      </c>
      <c r="I37">
        <v>10</v>
      </c>
    </row>
    <row r="38" spans="1:9">
      <c r="F38" s="9">
        <f t="shared" si="1"/>
        <v>32</v>
      </c>
      <c r="G38" s="67" t="s">
        <v>140</v>
      </c>
      <c r="H38" s="58" t="s">
        <v>24</v>
      </c>
      <c r="I38">
        <v>10</v>
      </c>
    </row>
    <row r="39" spans="1:9">
      <c r="F39" s="9">
        <f t="shared" si="1"/>
        <v>32</v>
      </c>
      <c r="G39" s="67" t="s">
        <v>141</v>
      </c>
      <c r="H39" s="58" t="s">
        <v>24</v>
      </c>
      <c r="I39">
        <v>10</v>
      </c>
    </row>
    <row r="40" spans="1:9">
      <c r="F40" s="9">
        <f t="shared" si="1"/>
        <v>32</v>
      </c>
      <c r="G40" s="67" t="s">
        <v>142</v>
      </c>
      <c r="H40" s="58" t="s">
        <v>24</v>
      </c>
      <c r="I40">
        <v>10</v>
      </c>
    </row>
    <row r="41" spans="1:9">
      <c r="F41" s="9">
        <f t="shared" si="1"/>
        <v>32</v>
      </c>
      <c r="G41" s="67" t="s">
        <v>143</v>
      </c>
      <c r="H41" s="58" t="s">
        <v>24</v>
      </c>
      <c r="I41">
        <v>10</v>
      </c>
    </row>
    <row r="42" spans="1:9">
      <c r="F42" s="9">
        <f t="shared" si="1"/>
        <v>32</v>
      </c>
      <c r="G42" s="67" t="s">
        <v>144</v>
      </c>
      <c r="H42" s="58" t="s">
        <v>24</v>
      </c>
      <c r="I42">
        <v>10</v>
      </c>
    </row>
    <row r="43" spans="1:9">
      <c r="F43" s="9" t="e">
        <f t="shared" si="1"/>
        <v>#N/A</v>
      </c>
      <c r="G43" s="39"/>
    </row>
    <row r="44" spans="1:9">
      <c r="F44" s="9" t="e">
        <f t="shared" si="1"/>
        <v>#N/A</v>
      </c>
      <c r="G44" s="39"/>
    </row>
    <row r="45" spans="1:9">
      <c r="F45" s="9" t="e">
        <f t="shared" si="1"/>
        <v>#N/A</v>
      </c>
      <c r="G45" s="39"/>
    </row>
    <row r="46" spans="1:9">
      <c r="F46" s="9" t="e">
        <f t="shared" si="1"/>
        <v>#N/A</v>
      </c>
      <c r="G46" s="39"/>
    </row>
    <row r="47" spans="1:9">
      <c r="F47" s="9" t="e">
        <f t="shared" si="1"/>
        <v>#N/A</v>
      </c>
      <c r="G47" s="39"/>
    </row>
    <row r="48" spans="1:9">
      <c r="F48" s="9" t="e">
        <f t="shared" si="1"/>
        <v>#N/A</v>
      </c>
      <c r="G48" s="39"/>
    </row>
    <row r="49" spans="6:9">
      <c r="F49" s="9" t="e">
        <f t="shared" si="1"/>
        <v>#N/A</v>
      </c>
      <c r="G49" s="39"/>
    </row>
    <row r="50" spans="6:9">
      <c r="F50" s="9" t="e">
        <f t="shared" si="1"/>
        <v>#N/A</v>
      </c>
      <c r="G50" s="39"/>
    </row>
    <row r="51" spans="6:9">
      <c r="F51" s="9" t="e">
        <f t="shared" si="1"/>
        <v>#N/A</v>
      </c>
      <c r="G51" s="39"/>
    </row>
    <row r="52" spans="6:9">
      <c r="F52" s="9" t="e">
        <f t="shared" si="1"/>
        <v>#N/A</v>
      </c>
      <c r="G52" s="39"/>
    </row>
    <row r="53" spans="6:9">
      <c r="F53" s="9" t="e">
        <f t="shared" si="1"/>
        <v>#N/A</v>
      </c>
      <c r="G53" s="39"/>
      <c r="H53" s="45"/>
      <c r="I53" s="54"/>
    </row>
    <row r="54" spans="6:9">
      <c r="F54" s="9" t="e">
        <f t="shared" si="1"/>
        <v>#N/A</v>
      </c>
      <c r="G54" s="39"/>
      <c r="H54" s="45"/>
      <c r="I54" s="54"/>
    </row>
    <row r="55" spans="6:9">
      <c r="F55" s="9" t="e">
        <f t="shared" si="1"/>
        <v>#N/A</v>
      </c>
      <c r="G55" s="17"/>
      <c r="H55" s="46"/>
      <c r="I55" s="54"/>
    </row>
    <row r="56" spans="6:9">
      <c r="F56" s="9" t="e">
        <f t="shared" si="1"/>
        <v>#N/A</v>
      </c>
      <c r="G56" s="17"/>
      <c r="H56" s="46"/>
      <c r="I56" s="54"/>
    </row>
    <row r="57" spans="6:9">
      <c r="F57" s="9" t="e">
        <f t="shared" si="1"/>
        <v>#N/A</v>
      </c>
      <c r="G57" s="17"/>
      <c r="H57" s="46"/>
      <c r="I57" s="54"/>
    </row>
    <row r="58" spans="6:9">
      <c r="F58" s="9" t="e">
        <f t="shared" si="1"/>
        <v>#N/A</v>
      </c>
      <c r="G58" s="39"/>
      <c r="H58" s="45"/>
      <c r="I58" s="54"/>
    </row>
    <row r="59" spans="6:9">
      <c r="F59" s="9" t="e">
        <f t="shared" si="1"/>
        <v>#N/A</v>
      </c>
      <c r="G59" s="17"/>
      <c r="H59" s="46"/>
      <c r="I59" s="54"/>
    </row>
    <row r="60" spans="6:9">
      <c r="F60" s="9" t="e">
        <f t="shared" si="1"/>
        <v>#N/A</v>
      </c>
      <c r="G60" s="17"/>
      <c r="H60" s="46"/>
      <c r="I60" s="54"/>
    </row>
    <row r="61" spans="6:9">
      <c r="F61" s="9" t="e">
        <f t="shared" si="1"/>
        <v>#N/A</v>
      </c>
      <c r="G61" s="17"/>
      <c r="H61" s="46"/>
      <c r="I61" s="54"/>
    </row>
    <row r="62" spans="6:9">
      <c r="F62" s="9" t="e">
        <f t="shared" si="1"/>
        <v>#N/A</v>
      </c>
      <c r="G62" s="17"/>
      <c r="H62" s="46"/>
      <c r="I62" s="54"/>
    </row>
    <row r="63" spans="6:9">
      <c r="F63" s="9" t="e">
        <f t="shared" si="1"/>
        <v>#N/A</v>
      </c>
      <c r="G63" s="17"/>
      <c r="H63" s="46"/>
      <c r="I63" s="54"/>
    </row>
    <row r="64" spans="6:9">
      <c r="F64" s="9" t="e">
        <f t="shared" si="1"/>
        <v>#N/A</v>
      </c>
      <c r="G64" s="17"/>
      <c r="H64" s="46"/>
      <c r="I64" s="54"/>
    </row>
    <row r="65" spans="6:9">
      <c r="F65" s="9" t="e">
        <f t="shared" si="1"/>
        <v>#N/A</v>
      </c>
      <c r="G65" s="17"/>
      <c r="H65" s="46"/>
      <c r="I65" s="54"/>
    </row>
    <row r="66" spans="6:9">
      <c r="F66" s="9" t="e">
        <f t="shared" si="1"/>
        <v>#N/A</v>
      </c>
      <c r="G66" s="17"/>
      <c r="H66" s="46"/>
      <c r="I66" s="54"/>
    </row>
    <row r="67" spans="6:9">
      <c r="F67" s="9" t="e">
        <f t="shared" si="1"/>
        <v>#N/A</v>
      </c>
      <c r="G67" s="17"/>
      <c r="H67" s="46"/>
      <c r="I67" s="54"/>
    </row>
  </sheetData>
  <mergeCells count="2">
    <mergeCell ref="B1:O1"/>
    <mergeCell ref="K4:P4"/>
  </mergeCells>
  <pageMargins left="0.7" right="0.7" top="0.75" bottom="0.75" header="0.3" footer="0.3"/>
  <tableParts count="2"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06B57-F85E-2046-A55B-ACD32490FF63}">
  <dimension ref="A1:P67"/>
  <sheetViews>
    <sheetView zoomScaleNormal="100" workbookViewId="0">
      <selection activeCell="I5" sqref="I5:I67"/>
    </sheetView>
  </sheetViews>
  <sheetFormatPr defaultColWidth="10.6640625" defaultRowHeight="15.5"/>
  <cols>
    <col min="1" max="1" width="8" customWidth="1"/>
    <col min="2" max="2" width="25.83203125" customWidth="1"/>
    <col min="5" max="5" width="15.83203125" customWidth="1"/>
    <col min="6" max="6" width="7.6640625" customWidth="1"/>
    <col min="7" max="7" width="25.83203125" customWidth="1"/>
  </cols>
  <sheetData>
    <row r="1" spans="1:16" ht="20">
      <c r="A1" s="20"/>
      <c r="B1" s="151" t="s">
        <v>204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9"/>
    </row>
    <row r="2" spans="1:16">
      <c r="A2" s="40" t="s">
        <v>37</v>
      </c>
      <c r="B2" s="21" t="s">
        <v>205</v>
      </c>
      <c r="C2" s="21"/>
      <c r="D2" s="21"/>
      <c r="E2" s="47"/>
      <c r="F2" s="47"/>
      <c r="G2" s="19"/>
      <c r="H2" s="19"/>
      <c r="I2" s="19"/>
      <c r="J2" s="19"/>
      <c r="K2" s="19"/>
      <c r="L2" s="19"/>
      <c r="M2" s="19"/>
      <c r="N2" s="19" t="s">
        <v>22</v>
      </c>
      <c r="O2" s="47"/>
      <c r="P2" s="22">
        <f>COUNTIF(B5:B101,"*")</f>
        <v>32</v>
      </c>
    </row>
    <row r="4" spans="1:16">
      <c r="A4" t="s">
        <v>0</v>
      </c>
      <c r="B4" t="s">
        <v>13</v>
      </c>
      <c r="C4" t="s">
        <v>15</v>
      </c>
      <c r="D4" t="s">
        <v>14</v>
      </c>
      <c r="F4" s="9" t="s">
        <v>0</v>
      </c>
      <c r="G4" t="s">
        <v>38</v>
      </c>
      <c r="H4" t="s">
        <v>15</v>
      </c>
      <c r="I4" t="s">
        <v>14</v>
      </c>
      <c r="J4" s="43"/>
      <c r="K4" s="147" t="s">
        <v>12</v>
      </c>
      <c r="L4" s="148"/>
      <c r="M4" s="148"/>
      <c r="N4" s="148"/>
      <c r="O4" s="148"/>
      <c r="P4" s="149"/>
    </row>
    <row r="5" spans="1:16">
      <c r="A5" s="9">
        <f t="shared" ref="A5:A36" si="0">RANK(D5,$D$5:$D$36,0)</f>
        <v>1</v>
      </c>
      <c r="B5" s="58" t="s">
        <v>206</v>
      </c>
      <c r="C5" s="58" t="s">
        <v>20</v>
      </c>
      <c r="D5">
        <v>500</v>
      </c>
      <c r="F5" s="9">
        <f t="shared" ref="F5:F67" si="1">RANK(I5,$I$5:$I$67,0)</f>
        <v>1</v>
      </c>
      <c r="G5" s="58" t="s">
        <v>294</v>
      </c>
      <c r="H5" s="58" t="s">
        <v>20</v>
      </c>
      <c r="I5">
        <v>500</v>
      </c>
      <c r="J5" s="42"/>
      <c r="K5" s="11"/>
      <c r="L5" s="15" t="s">
        <v>21</v>
      </c>
      <c r="M5" s="15" t="s">
        <v>31</v>
      </c>
      <c r="N5" s="15" t="s">
        <v>30</v>
      </c>
      <c r="O5" s="15" t="s">
        <v>3</v>
      </c>
      <c r="P5" s="16" t="s">
        <v>4</v>
      </c>
    </row>
    <row r="6" spans="1:16">
      <c r="A6" s="9">
        <f t="shared" si="0"/>
        <v>2</v>
      </c>
      <c r="B6" s="58" t="s">
        <v>207</v>
      </c>
      <c r="C6" s="58" t="s">
        <v>20</v>
      </c>
      <c r="D6">
        <v>320</v>
      </c>
      <c r="F6" s="9">
        <f t="shared" si="1"/>
        <v>1</v>
      </c>
      <c r="G6" s="58" t="s">
        <v>295</v>
      </c>
      <c r="H6" s="58" t="s">
        <v>20</v>
      </c>
      <c r="I6">
        <v>500</v>
      </c>
      <c r="J6" s="41"/>
      <c r="K6" s="12" t="s">
        <v>5</v>
      </c>
      <c r="L6" s="5">
        <v>125</v>
      </c>
      <c r="M6" s="5">
        <v>250</v>
      </c>
      <c r="N6" s="1">
        <v>500</v>
      </c>
      <c r="O6" s="5">
        <v>700</v>
      </c>
      <c r="P6" s="2">
        <v>1000</v>
      </c>
    </row>
    <row r="7" spans="1:16">
      <c r="A7" s="9">
        <f t="shared" si="0"/>
        <v>3</v>
      </c>
      <c r="B7" s="58" t="s">
        <v>23</v>
      </c>
      <c r="C7" s="58" t="s">
        <v>42</v>
      </c>
      <c r="D7">
        <v>210</v>
      </c>
      <c r="F7" s="9">
        <f t="shared" si="1"/>
        <v>3</v>
      </c>
      <c r="G7" s="58" t="s">
        <v>296</v>
      </c>
      <c r="H7" s="58" t="s">
        <v>20</v>
      </c>
      <c r="I7">
        <v>320</v>
      </c>
      <c r="J7" s="41"/>
      <c r="K7" s="13" t="s">
        <v>6</v>
      </c>
      <c r="L7" s="6">
        <v>80</v>
      </c>
      <c r="M7" s="6">
        <v>165</v>
      </c>
      <c r="N7" s="1">
        <v>320</v>
      </c>
      <c r="O7" s="6">
        <v>460</v>
      </c>
      <c r="P7" s="2">
        <v>645</v>
      </c>
    </row>
    <row r="8" spans="1:16">
      <c r="A8" s="9">
        <f t="shared" si="0"/>
        <v>4</v>
      </c>
      <c r="B8" s="58" t="s">
        <v>208</v>
      </c>
      <c r="C8" s="58" t="s">
        <v>20</v>
      </c>
      <c r="D8">
        <v>165</v>
      </c>
      <c r="F8" s="9">
        <f t="shared" si="1"/>
        <v>3</v>
      </c>
      <c r="G8" s="58" t="s">
        <v>297</v>
      </c>
      <c r="H8" s="58" t="s">
        <v>20</v>
      </c>
      <c r="I8">
        <v>320</v>
      </c>
      <c r="J8" s="41"/>
      <c r="K8" s="13" t="s">
        <v>7</v>
      </c>
      <c r="L8" s="6">
        <v>55</v>
      </c>
      <c r="M8" s="6">
        <v>110</v>
      </c>
      <c r="N8" s="1">
        <v>210</v>
      </c>
      <c r="O8" s="6">
        <v>300</v>
      </c>
      <c r="P8" s="2">
        <v>420</v>
      </c>
    </row>
    <row r="9" spans="1:16">
      <c r="A9" s="9">
        <f t="shared" si="0"/>
        <v>5</v>
      </c>
      <c r="B9" s="58" t="s">
        <v>57</v>
      </c>
      <c r="C9" s="58" t="s">
        <v>46</v>
      </c>
      <c r="D9">
        <v>110</v>
      </c>
      <c r="F9" s="9">
        <f t="shared" si="1"/>
        <v>5</v>
      </c>
      <c r="G9" s="58" t="s">
        <v>298</v>
      </c>
      <c r="H9" s="58" t="s">
        <v>42</v>
      </c>
      <c r="I9">
        <v>210</v>
      </c>
      <c r="J9" s="41"/>
      <c r="K9" s="13" t="s">
        <v>8</v>
      </c>
      <c r="L9" s="6">
        <v>40</v>
      </c>
      <c r="M9" s="6">
        <v>85</v>
      </c>
      <c r="N9" s="1">
        <v>165</v>
      </c>
      <c r="O9" s="6">
        <v>240</v>
      </c>
      <c r="P9" s="2">
        <v>335</v>
      </c>
    </row>
    <row r="10" spans="1:16">
      <c r="A10" s="9">
        <f t="shared" si="0"/>
        <v>5</v>
      </c>
      <c r="B10" s="58" t="s">
        <v>209</v>
      </c>
      <c r="C10" s="58" t="s">
        <v>20</v>
      </c>
      <c r="D10">
        <v>110</v>
      </c>
      <c r="F10" s="9">
        <f t="shared" si="1"/>
        <v>5</v>
      </c>
      <c r="G10" s="67" t="s">
        <v>299</v>
      </c>
      <c r="H10" s="58" t="s">
        <v>42</v>
      </c>
      <c r="I10">
        <v>210</v>
      </c>
      <c r="J10" s="41"/>
      <c r="K10" s="13" t="s">
        <v>9</v>
      </c>
      <c r="L10" s="6">
        <v>30</v>
      </c>
      <c r="M10" s="6">
        <v>60</v>
      </c>
      <c r="N10" s="1">
        <v>110</v>
      </c>
      <c r="O10" s="6">
        <v>160</v>
      </c>
      <c r="P10" s="2">
        <v>225</v>
      </c>
    </row>
    <row r="11" spans="1:16">
      <c r="A11" s="9">
        <f t="shared" si="0"/>
        <v>5</v>
      </c>
      <c r="B11" s="58" t="s">
        <v>52</v>
      </c>
      <c r="C11" s="58" t="s">
        <v>47</v>
      </c>
      <c r="D11">
        <v>110</v>
      </c>
      <c r="F11" s="9">
        <f t="shared" si="1"/>
        <v>7</v>
      </c>
      <c r="G11" s="67" t="s">
        <v>300</v>
      </c>
      <c r="H11" s="58" t="s">
        <v>20</v>
      </c>
      <c r="I11">
        <v>165</v>
      </c>
      <c r="J11" s="41"/>
      <c r="K11" s="13" t="s">
        <v>10</v>
      </c>
      <c r="L11" s="6">
        <v>20</v>
      </c>
      <c r="M11" s="6">
        <v>35</v>
      </c>
      <c r="N11" s="1">
        <v>70</v>
      </c>
      <c r="O11" s="6">
        <v>100</v>
      </c>
      <c r="P11" s="2">
        <v>140</v>
      </c>
    </row>
    <row r="12" spans="1:16">
      <c r="A12" s="9">
        <f t="shared" si="0"/>
        <v>5</v>
      </c>
      <c r="B12" s="58" t="s">
        <v>210</v>
      </c>
      <c r="C12" s="58" t="s">
        <v>20</v>
      </c>
      <c r="D12">
        <v>110</v>
      </c>
      <c r="F12" s="9">
        <f t="shared" si="1"/>
        <v>7</v>
      </c>
      <c r="G12" s="67" t="s">
        <v>301</v>
      </c>
      <c r="H12" s="58" t="s">
        <v>20</v>
      </c>
      <c r="I12">
        <v>165</v>
      </c>
      <c r="J12" s="41"/>
      <c r="K12" s="14" t="s">
        <v>11</v>
      </c>
      <c r="L12" s="7">
        <v>10</v>
      </c>
      <c r="M12" s="7">
        <v>15</v>
      </c>
      <c r="N12" s="3">
        <v>30</v>
      </c>
      <c r="O12" s="7">
        <v>40</v>
      </c>
      <c r="P12" s="4">
        <v>55</v>
      </c>
    </row>
    <row r="13" spans="1:16">
      <c r="A13" s="9">
        <f t="shared" si="0"/>
        <v>9</v>
      </c>
      <c r="B13" s="58" t="s">
        <v>211</v>
      </c>
      <c r="C13" s="58" t="s">
        <v>20</v>
      </c>
      <c r="D13">
        <v>70</v>
      </c>
      <c r="F13" s="9">
        <f t="shared" si="1"/>
        <v>9</v>
      </c>
      <c r="G13" s="67" t="s">
        <v>302</v>
      </c>
      <c r="H13" s="58" t="s">
        <v>46</v>
      </c>
      <c r="I13">
        <v>110</v>
      </c>
    </row>
    <row r="14" spans="1:16">
      <c r="A14" s="9">
        <f t="shared" si="0"/>
        <v>9</v>
      </c>
      <c r="B14" s="58" t="s">
        <v>212</v>
      </c>
      <c r="C14" s="58" t="s">
        <v>50</v>
      </c>
      <c r="D14">
        <v>70</v>
      </c>
      <c r="F14" s="9">
        <f t="shared" si="1"/>
        <v>9</v>
      </c>
      <c r="G14" s="67" t="s">
        <v>303</v>
      </c>
      <c r="H14" s="58" t="s">
        <v>46</v>
      </c>
      <c r="I14">
        <v>110</v>
      </c>
    </row>
    <row r="15" spans="1:16">
      <c r="A15" s="9">
        <f t="shared" si="0"/>
        <v>9</v>
      </c>
      <c r="B15" s="58" t="s">
        <v>213</v>
      </c>
      <c r="C15" s="58" t="s">
        <v>20</v>
      </c>
      <c r="D15">
        <v>70</v>
      </c>
      <c r="F15" s="9">
        <f t="shared" si="1"/>
        <v>9</v>
      </c>
      <c r="G15" s="67" t="s">
        <v>304</v>
      </c>
      <c r="H15" s="58" t="s">
        <v>20</v>
      </c>
      <c r="I15">
        <v>110</v>
      </c>
    </row>
    <row r="16" spans="1:16">
      <c r="A16" s="9">
        <f t="shared" si="0"/>
        <v>9</v>
      </c>
      <c r="B16" s="58" t="s">
        <v>214</v>
      </c>
      <c r="C16" s="58" t="s">
        <v>20</v>
      </c>
      <c r="D16">
        <v>70</v>
      </c>
      <c r="F16" s="9">
        <f t="shared" si="1"/>
        <v>9</v>
      </c>
      <c r="G16" s="67" t="s">
        <v>305</v>
      </c>
      <c r="H16" s="58" t="s">
        <v>20</v>
      </c>
      <c r="I16">
        <v>110</v>
      </c>
    </row>
    <row r="17" spans="1:9">
      <c r="A17" s="9">
        <f t="shared" si="0"/>
        <v>9</v>
      </c>
      <c r="B17" s="58" t="s">
        <v>88</v>
      </c>
      <c r="C17" s="58" t="s">
        <v>24</v>
      </c>
      <c r="D17">
        <v>70</v>
      </c>
      <c r="F17" s="9">
        <f t="shared" si="1"/>
        <v>9</v>
      </c>
      <c r="G17" s="67" t="s">
        <v>306</v>
      </c>
      <c r="H17" s="58" t="s">
        <v>47</v>
      </c>
      <c r="I17">
        <v>110</v>
      </c>
    </row>
    <row r="18" spans="1:9">
      <c r="A18" s="9">
        <f t="shared" si="0"/>
        <v>9</v>
      </c>
      <c r="B18" s="58" t="s">
        <v>215</v>
      </c>
      <c r="C18" s="58" t="s">
        <v>20</v>
      </c>
      <c r="D18">
        <v>70</v>
      </c>
      <c r="F18" s="9">
        <f t="shared" si="1"/>
        <v>9</v>
      </c>
      <c r="G18" s="67" t="s">
        <v>307</v>
      </c>
      <c r="H18" s="58" t="s">
        <v>47</v>
      </c>
      <c r="I18">
        <v>110</v>
      </c>
    </row>
    <row r="19" spans="1:9">
      <c r="A19" s="9">
        <f t="shared" si="0"/>
        <v>9</v>
      </c>
      <c r="B19" s="58" t="s">
        <v>216</v>
      </c>
      <c r="C19" s="58" t="s">
        <v>20</v>
      </c>
      <c r="D19">
        <v>70</v>
      </c>
      <c r="F19" s="9">
        <f t="shared" si="1"/>
        <v>9</v>
      </c>
      <c r="G19" s="67" t="s">
        <v>308</v>
      </c>
      <c r="H19" s="58" t="s">
        <v>20</v>
      </c>
      <c r="I19">
        <v>110</v>
      </c>
    </row>
    <row r="20" spans="1:9">
      <c r="A20" s="9">
        <f t="shared" si="0"/>
        <v>9</v>
      </c>
      <c r="B20" s="67" t="s">
        <v>217</v>
      </c>
      <c r="C20" s="58" t="s">
        <v>50</v>
      </c>
      <c r="D20">
        <v>70</v>
      </c>
      <c r="F20" s="9">
        <f t="shared" si="1"/>
        <v>9</v>
      </c>
      <c r="G20" s="67" t="s">
        <v>309</v>
      </c>
      <c r="H20" s="58" t="s">
        <v>20</v>
      </c>
      <c r="I20">
        <v>110</v>
      </c>
    </row>
    <row r="21" spans="1:9">
      <c r="A21" s="9">
        <f t="shared" si="0"/>
        <v>17</v>
      </c>
      <c r="B21" s="58" t="s">
        <v>218</v>
      </c>
      <c r="C21" s="58" t="s">
        <v>20</v>
      </c>
      <c r="D21">
        <v>30</v>
      </c>
      <c r="F21" s="9">
        <f t="shared" si="1"/>
        <v>17</v>
      </c>
      <c r="G21" s="67" t="s">
        <v>310</v>
      </c>
      <c r="H21" s="58" t="s">
        <v>20</v>
      </c>
      <c r="I21">
        <v>70</v>
      </c>
    </row>
    <row r="22" spans="1:9">
      <c r="A22" s="9">
        <f t="shared" si="0"/>
        <v>17</v>
      </c>
      <c r="B22" s="58" t="s">
        <v>89</v>
      </c>
      <c r="C22" s="58" t="s">
        <v>24</v>
      </c>
      <c r="D22">
        <v>30</v>
      </c>
      <c r="F22" s="9">
        <f t="shared" si="1"/>
        <v>17</v>
      </c>
      <c r="G22" s="67" t="s">
        <v>311</v>
      </c>
      <c r="H22" s="58" t="s">
        <v>20</v>
      </c>
      <c r="I22">
        <v>70</v>
      </c>
    </row>
    <row r="23" spans="1:9">
      <c r="A23" s="9">
        <f t="shared" si="0"/>
        <v>17</v>
      </c>
      <c r="B23" s="58" t="s">
        <v>219</v>
      </c>
      <c r="C23" s="58" t="s">
        <v>19</v>
      </c>
      <c r="D23">
        <v>30</v>
      </c>
      <c r="F23" s="9">
        <f t="shared" si="1"/>
        <v>17</v>
      </c>
      <c r="G23" s="67" t="s">
        <v>312</v>
      </c>
      <c r="H23" s="58" t="s">
        <v>50</v>
      </c>
      <c r="I23">
        <v>70</v>
      </c>
    </row>
    <row r="24" spans="1:9">
      <c r="A24" s="9">
        <f t="shared" si="0"/>
        <v>17</v>
      </c>
      <c r="B24" s="58" t="s">
        <v>220</v>
      </c>
      <c r="C24" s="58" t="s">
        <v>20</v>
      </c>
      <c r="D24">
        <v>30</v>
      </c>
      <c r="F24" s="9">
        <f t="shared" si="1"/>
        <v>17</v>
      </c>
      <c r="G24" s="67" t="s">
        <v>313</v>
      </c>
      <c r="H24" s="58" t="s">
        <v>50</v>
      </c>
      <c r="I24">
        <v>70</v>
      </c>
    </row>
    <row r="25" spans="1:9">
      <c r="A25" s="9">
        <f t="shared" si="0"/>
        <v>17</v>
      </c>
      <c r="B25" s="58" t="s">
        <v>221</v>
      </c>
      <c r="C25" s="58" t="s">
        <v>20</v>
      </c>
      <c r="D25">
        <v>30</v>
      </c>
      <c r="F25" s="9">
        <f t="shared" si="1"/>
        <v>17</v>
      </c>
      <c r="G25" s="67" t="s">
        <v>314</v>
      </c>
      <c r="H25" s="58" t="s">
        <v>20</v>
      </c>
      <c r="I25">
        <v>70</v>
      </c>
    </row>
    <row r="26" spans="1:9">
      <c r="A26" s="9">
        <f t="shared" si="0"/>
        <v>17</v>
      </c>
      <c r="B26" s="58" t="s">
        <v>222</v>
      </c>
      <c r="C26" s="58" t="s">
        <v>20</v>
      </c>
      <c r="D26">
        <v>30</v>
      </c>
      <c r="F26" s="9">
        <f t="shared" si="1"/>
        <v>17</v>
      </c>
      <c r="G26" s="67" t="s">
        <v>315</v>
      </c>
      <c r="H26" s="58" t="s">
        <v>20</v>
      </c>
      <c r="I26">
        <v>70</v>
      </c>
    </row>
    <row r="27" spans="1:9">
      <c r="A27" s="9">
        <f t="shared" si="0"/>
        <v>17</v>
      </c>
      <c r="B27" s="58" t="s">
        <v>223</v>
      </c>
      <c r="C27" s="58" t="s">
        <v>20</v>
      </c>
      <c r="D27">
        <v>30</v>
      </c>
      <c r="F27" s="9">
        <f t="shared" si="1"/>
        <v>17</v>
      </c>
      <c r="G27" s="67" t="s">
        <v>316</v>
      </c>
      <c r="H27" s="58" t="s">
        <v>20</v>
      </c>
      <c r="I27">
        <v>70</v>
      </c>
    </row>
    <row r="28" spans="1:9">
      <c r="A28" s="9">
        <f t="shared" si="0"/>
        <v>17</v>
      </c>
      <c r="B28" s="58" t="s">
        <v>224</v>
      </c>
      <c r="C28" s="58" t="s">
        <v>20</v>
      </c>
      <c r="D28">
        <v>30</v>
      </c>
      <c r="F28" s="9">
        <f t="shared" si="1"/>
        <v>17</v>
      </c>
      <c r="G28" s="67" t="s">
        <v>317</v>
      </c>
      <c r="H28" s="58" t="s">
        <v>20</v>
      </c>
      <c r="I28">
        <v>70</v>
      </c>
    </row>
    <row r="29" spans="1:9">
      <c r="A29" s="9">
        <f t="shared" si="0"/>
        <v>17</v>
      </c>
      <c r="B29" s="58" t="s">
        <v>225</v>
      </c>
      <c r="C29" s="58" t="s">
        <v>20</v>
      </c>
      <c r="D29">
        <v>30</v>
      </c>
      <c r="F29" s="9">
        <f t="shared" si="1"/>
        <v>17</v>
      </c>
      <c r="G29" s="67" t="s">
        <v>108</v>
      </c>
      <c r="H29" s="58" t="s">
        <v>24</v>
      </c>
      <c r="I29">
        <v>70</v>
      </c>
    </row>
    <row r="30" spans="1:9">
      <c r="A30" s="9">
        <f t="shared" si="0"/>
        <v>17</v>
      </c>
      <c r="B30" s="58" t="s">
        <v>226</v>
      </c>
      <c r="C30" s="58" t="s">
        <v>20</v>
      </c>
      <c r="D30">
        <v>30</v>
      </c>
      <c r="F30" s="9">
        <f t="shared" si="1"/>
        <v>17</v>
      </c>
      <c r="G30" s="67" t="s">
        <v>107</v>
      </c>
      <c r="H30" s="58" t="s">
        <v>24</v>
      </c>
      <c r="I30">
        <v>70</v>
      </c>
    </row>
    <row r="31" spans="1:9">
      <c r="A31" s="9">
        <f t="shared" si="0"/>
        <v>17</v>
      </c>
      <c r="B31" s="58" t="s">
        <v>227</v>
      </c>
      <c r="C31" s="58" t="s">
        <v>45</v>
      </c>
      <c r="D31">
        <v>30</v>
      </c>
      <c r="F31" s="9">
        <f t="shared" si="1"/>
        <v>17</v>
      </c>
      <c r="G31" s="67" t="s">
        <v>318</v>
      </c>
      <c r="H31" s="58" t="s">
        <v>20</v>
      </c>
      <c r="I31">
        <v>70</v>
      </c>
    </row>
    <row r="32" spans="1:9">
      <c r="A32" s="9">
        <f t="shared" si="0"/>
        <v>17</v>
      </c>
      <c r="B32" s="58" t="s">
        <v>94</v>
      </c>
      <c r="C32" s="58" t="s">
        <v>49</v>
      </c>
      <c r="D32">
        <v>30</v>
      </c>
      <c r="F32" s="9">
        <f t="shared" si="1"/>
        <v>17</v>
      </c>
      <c r="G32" s="67" t="s">
        <v>319</v>
      </c>
      <c r="H32" s="58" t="s">
        <v>20</v>
      </c>
      <c r="I32">
        <v>70</v>
      </c>
    </row>
    <row r="33" spans="1:9">
      <c r="A33" s="9">
        <f t="shared" si="0"/>
        <v>17</v>
      </c>
      <c r="B33" s="58" t="s">
        <v>228</v>
      </c>
      <c r="C33" s="58" t="s">
        <v>20</v>
      </c>
      <c r="D33">
        <v>30</v>
      </c>
      <c r="F33" s="9">
        <f t="shared" si="1"/>
        <v>17</v>
      </c>
      <c r="G33" s="67" t="s">
        <v>320</v>
      </c>
      <c r="H33" s="58" t="s">
        <v>20</v>
      </c>
      <c r="I33">
        <v>70</v>
      </c>
    </row>
    <row r="34" spans="1:9">
      <c r="A34" s="9">
        <f t="shared" si="0"/>
        <v>17</v>
      </c>
      <c r="B34" s="67" t="s">
        <v>229</v>
      </c>
      <c r="C34" s="58" t="s">
        <v>24</v>
      </c>
      <c r="D34">
        <v>30</v>
      </c>
      <c r="F34" s="9">
        <f t="shared" si="1"/>
        <v>17</v>
      </c>
      <c r="G34" s="67" t="s">
        <v>321</v>
      </c>
      <c r="H34" s="58" t="s">
        <v>20</v>
      </c>
      <c r="I34">
        <v>70</v>
      </c>
    </row>
    <row r="35" spans="1:9">
      <c r="A35" s="9">
        <f t="shared" si="0"/>
        <v>17</v>
      </c>
      <c r="B35" s="67" t="s">
        <v>230</v>
      </c>
      <c r="C35" s="58" t="s">
        <v>20</v>
      </c>
      <c r="D35">
        <v>30</v>
      </c>
      <c r="F35" s="9">
        <f t="shared" si="1"/>
        <v>17</v>
      </c>
      <c r="G35" s="67" t="s">
        <v>322</v>
      </c>
      <c r="H35" s="58" t="s">
        <v>50</v>
      </c>
      <c r="I35">
        <v>70</v>
      </c>
    </row>
    <row r="36" spans="1:9">
      <c r="A36" s="9">
        <f t="shared" si="0"/>
        <v>17</v>
      </c>
      <c r="B36" s="67" t="s">
        <v>231</v>
      </c>
      <c r="C36" s="58" t="s">
        <v>20</v>
      </c>
      <c r="D36">
        <v>30</v>
      </c>
      <c r="F36" s="9">
        <f t="shared" si="1"/>
        <v>32</v>
      </c>
      <c r="G36" s="67" t="s">
        <v>323</v>
      </c>
      <c r="H36" s="58" t="s">
        <v>20</v>
      </c>
      <c r="I36">
        <v>30</v>
      </c>
    </row>
    <row r="37" spans="1:9">
      <c r="F37" s="9">
        <f t="shared" si="1"/>
        <v>32</v>
      </c>
      <c r="G37" s="67" t="s">
        <v>324</v>
      </c>
      <c r="H37" s="58" t="s">
        <v>20</v>
      </c>
      <c r="I37">
        <v>30</v>
      </c>
    </row>
    <row r="38" spans="1:9">
      <c r="F38" s="9">
        <f t="shared" si="1"/>
        <v>32</v>
      </c>
      <c r="G38" s="67" t="s">
        <v>109</v>
      </c>
      <c r="H38" s="58" t="s">
        <v>24</v>
      </c>
      <c r="I38">
        <v>30</v>
      </c>
    </row>
    <row r="39" spans="1:9">
      <c r="F39" s="9">
        <f t="shared" si="1"/>
        <v>32</v>
      </c>
      <c r="G39" s="67" t="s">
        <v>110</v>
      </c>
      <c r="H39" s="58" t="s">
        <v>24</v>
      </c>
      <c r="I39">
        <v>30</v>
      </c>
    </row>
    <row r="40" spans="1:9">
      <c r="F40" s="9">
        <f t="shared" si="1"/>
        <v>32</v>
      </c>
      <c r="G40" s="67" t="s">
        <v>114</v>
      </c>
      <c r="H40" s="58" t="s">
        <v>24</v>
      </c>
      <c r="I40">
        <v>30</v>
      </c>
    </row>
    <row r="41" spans="1:9">
      <c r="F41" s="9">
        <f t="shared" si="1"/>
        <v>32</v>
      </c>
      <c r="G41" s="67" t="s">
        <v>325</v>
      </c>
      <c r="H41" s="58" t="s">
        <v>19</v>
      </c>
      <c r="I41">
        <v>30</v>
      </c>
    </row>
    <row r="42" spans="1:9">
      <c r="F42" s="9">
        <f t="shared" si="1"/>
        <v>32</v>
      </c>
      <c r="G42" s="67" t="s">
        <v>326</v>
      </c>
      <c r="H42" s="58" t="s">
        <v>20</v>
      </c>
      <c r="I42">
        <v>30</v>
      </c>
    </row>
    <row r="43" spans="1:9">
      <c r="F43" s="9">
        <f t="shared" si="1"/>
        <v>32</v>
      </c>
      <c r="G43" s="67" t="s">
        <v>327</v>
      </c>
      <c r="H43" s="58" t="s">
        <v>20</v>
      </c>
      <c r="I43">
        <v>30</v>
      </c>
    </row>
    <row r="44" spans="1:9">
      <c r="F44" s="9">
        <f t="shared" si="1"/>
        <v>32</v>
      </c>
      <c r="G44" s="67" t="s">
        <v>328</v>
      </c>
      <c r="H44" s="58" t="s">
        <v>20</v>
      </c>
      <c r="I44">
        <v>30</v>
      </c>
    </row>
    <row r="45" spans="1:9">
      <c r="F45" s="9">
        <f t="shared" si="1"/>
        <v>32</v>
      </c>
      <c r="G45" s="67" t="s">
        <v>329</v>
      </c>
      <c r="H45" s="58" t="s">
        <v>20</v>
      </c>
      <c r="I45">
        <v>30</v>
      </c>
    </row>
    <row r="46" spans="1:9">
      <c r="F46" s="9">
        <f t="shared" si="1"/>
        <v>32</v>
      </c>
      <c r="G46" s="67" t="s">
        <v>330</v>
      </c>
      <c r="H46" s="58" t="s">
        <v>20</v>
      </c>
      <c r="I46">
        <v>30</v>
      </c>
    </row>
    <row r="47" spans="1:9">
      <c r="F47" s="9">
        <f t="shared" si="1"/>
        <v>32</v>
      </c>
      <c r="G47" s="67" t="s">
        <v>331</v>
      </c>
      <c r="H47" s="58" t="s">
        <v>20</v>
      </c>
      <c r="I47">
        <v>30</v>
      </c>
    </row>
    <row r="48" spans="1:9">
      <c r="F48" s="9">
        <f t="shared" si="1"/>
        <v>32</v>
      </c>
      <c r="G48" s="67" t="s">
        <v>332</v>
      </c>
      <c r="H48" s="58" t="s">
        <v>20</v>
      </c>
      <c r="I48">
        <v>30</v>
      </c>
    </row>
    <row r="49" spans="6:9">
      <c r="F49" s="9">
        <f t="shared" si="1"/>
        <v>32</v>
      </c>
      <c r="G49" s="67" t="s">
        <v>333</v>
      </c>
      <c r="H49" s="58" t="s">
        <v>20</v>
      </c>
      <c r="I49">
        <v>30</v>
      </c>
    </row>
    <row r="50" spans="6:9">
      <c r="F50" s="9">
        <f t="shared" si="1"/>
        <v>32</v>
      </c>
      <c r="G50" s="67" t="s">
        <v>334</v>
      </c>
      <c r="H50" s="58" t="s">
        <v>20</v>
      </c>
      <c r="I50">
        <v>30</v>
      </c>
    </row>
    <row r="51" spans="6:9">
      <c r="F51" s="9">
        <f t="shared" si="1"/>
        <v>32</v>
      </c>
      <c r="G51" s="67" t="s">
        <v>335</v>
      </c>
      <c r="H51" s="58" t="s">
        <v>20</v>
      </c>
      <c r="I51">
        <v>30</v>
      </c>
    </row>
    <row r="52" spans="6:9">
      <c r="F52" s="9">
        <f t="shared" si="1"/>
        <v>32</v>
      </c>
      <c r="G52" s="67" t="s">
        <v>336</v>
      </c>
      <c r="H52" s="58" t="s">
        <v>20</v>
      </c>
      <c r="I52">
        <v>30</v>
      </c>
    </row>
    <row r="53" spans="6:9">
      <c r="F53" s="9">
        <f t="shared" si="1"/>
        <v>32</v>
      </c>
      <c r="G53" s="67" t="s">
        <v>337</v>
      </c>
      <c r="H53" s="58" t="s">
        <v>20</v>
      </c>
      <c r="I53">
        <v>30</v>
      </c>
    </row>
    <row r="54" spans="6:9">
      <c r="F54" s="9">
        <f t="shared" si="1"/>
        <v>32</v>
      </c>
      <c r="G54" s="67" t="s">
        <v>338</v>
      </c>
      <c r="H54" s="58" t="s">
        <v>20</v>
      </c>
      <c r="I54">
        <v>30</v>
      </c>
    </row>
    <row r="55" spans="6:9">
      <c r="F55" s="9">
        <f t="shared" si="1"/>
        <v>32</v>
      </c>
      <c r="G55" s="67" t="s">
        <v>339</v>
      </c>
      <c r="H55" s="58" t="s">
        <v>20</v>
      </c>
      <c r="I55">
        <v>30</v>
      </c>
    </row>
    <row r="56" spans="6:9">
      <c r="F56" s="9">
        <f t="shared" si="1"/>
        <v>32</v>
      </c>
      <c r="G56" s="67" t="s">
        <v>340</v>
      </c>
      <c r="H56" s="58" t="s">
        <v>45</v>
      </c>
      <c r="I56">
        <v>30</v>
      </c>
    </row>
    <row r="57" spans="6:9">
      <c r="F57" s="9">
        <f t="shared" si="1"/>
        <v>32</v>
      </c>
      <c r="G57" s="67" t="s">
        <v>341</v>
      </c>
      <c r="H57" s="58" t="s">
        <v>45</v>
      </c>
      <c r="I57">
        <v>30</v>
      </c>
    </row>
    <row r="58" spans="6:9">
      <c r="F58" s="9">
        <f t="shared" si="1"/>
        <v>32</v>
      </c>
      <c r="G58" s="67" t="s">
        <v>342</v>
      </c>
      <c r="H58" s="58" t="s">
        <v>49</v>
      </c>
      <c r="I58">
        <v>30</v>
      </c>
    </row>
    <row r="59" spans="6:9">
      <c r="F59" s="9">
        <f t="shared" si="1"/>
        <v>32</v>
      </c>
      <c r="G59" s="67" t="s">
        <v>343</v>
      </c>
      <c r="H59" s="58" t="s">
        <v>49</v>
      </c>
      <c r="I59">
        <v>30</v>
      </c>
    </row>
    <row r="60" spans="6:9">
      <c r="F60" s="9">
        <f t="shared" si="1"/>
        <v>32</v>
      </c>
      <c r="G60" s="67" t="s">
        <v>344</v>
      </c>
      <c r="H60" s="58" t="s">
        <v>20</v>
      </c>
      <c r="I60">
        <v>30</v>
      </c>
    </row>
    <row r="61" spans="6:9">
      <c r="F61" s="9">
        <f t="shared" si="1"/>
        <v>32</v>
      </c>
      <c r="G61" s="67" t="s">
        <v>345</v>
      </c>
      <c r="H61" s="58" t="s">
        <v>20</v>
      </c>
      <c r="I61">
        <v>30</v>
      </c>
    </row>
    <row r="62" spans="6:9">
      <c r="F62" s="9">
        <f t="shared" si="1"/>
        <v>32</v>
      </c>
      <c r="G62" s="67" t="s">
        <v>346</v>
      </c>
      <c r="H62" s="58" t="s">
        <v>24</v>
      </c>
      <c r="I62">
        <v>30</v>
      </c>
    </row>
    <row r="63" spans="6:9">
      <c r="F63" s="9">
        <f t="shared" si="1"/>
        <v>32</v>
      </c>
      <c r="G63" s="67" t="s">
        <v>347</v>
      </c>
      <c r="H63" s="58" t="s">
        <v>24</v>
      </c>
      <c r="I63">
        <v>30</v>
      </c>
    </row>
    <row r="64" spans="6:9">
      <c r="F64" s="9">
        <f t="shared" si="1"/>
        <v>32</v>
      </c>
      <c r="G64" s="67" t="s">
        <v>348</v>
      </c>
      <c r="H64" s="58" t="s">
        <v>20</v>
      </c>
      <c r="I64">
        <v>30</v>
      </c>
    </row>
    <row r="65" spans="6:9">
      <c r="F65" s="9">
        <f t="shared" si="1"/>
        <v>32</v>
      </c>
      <c r="G65" s="67" t="s">
        <v>349</v>
      </c>
      <c r="H65" s="58" t="s">
        <v>20</v>
      </c>
      <c r="I65">
        <v>30</v>
      </c>
    </row>
    <row r="66" spans="6:9">
      <c r="F66" s="9">
        <f t="shared" si="1"/>
        <v>32</v>
      </c>
      <c r="G66" s="67" t="s">
        <v>350</v>
      </c>
      <c r="H66" s="58" t="s">
        <v>20</v>
      </c>
      <c r="I66">
        <v>30</v>
      </c>
    </row>
    <row r="67" spans="6:9">
      <c r="F67" s="9">
        <f t="shared" si="1"/>
        <v>32</v>
      </c>
      <c r="G67" s="67" t="s">
        <v>351</v>
      </c>
      <c r="H67" s="58" t="s">
        <v>20</v>
      </c>
      <c r="I67">
        <v>30</v>
      </c>
    </row>
  </sheetData>
  <mergeCells count="2">
    <mergeCell ref="B1:O1"/>
    <mergeCell ref="K4:P4"/>
  </mergeCells>
  <pageMargins left="0.7" right="0.7" top="0.75" bottom="0.75" header="0.3" footer="0.3"/>
  <tableParts count="2">
    <tablePart r:id="rId1"/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55B5F-ED72-304B-B8D2-3AC39FFA5C32}">
  <dimension ref="A1:P67"/>
  <sheetViews>
    <sheetView zoomScaleNormal="100" workbookViewId="0">
      <selection activeCell="D5" sqref="D5"/>
    </sheetView>
  </sheetViews>
  <sheetFormatPr defaultColWidth="10.6640625" defaultRowHeight="15.5"/>
  <cols>
    <col min="1" max="1" width="8" customWidth="1"/>
    <col min="2" max="2" width="25.83203125" customWidth="1"/>
    <col min="5" max="5" width="15.83203125" customWidth="1"/>
    <col min="6" max="6" width="7.6640625" customWidth="1"/>
    <col min="7" max="7" width="25.83203125" customWidth="1"/>
  </cols>
  <sheetData>
    <row r="1" spans="1:16" ht="20">
      <c r="A1" s="20"/>
      <c r="B1" s="151" t="s">
        <v>16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9"/>
    </row>
    <row r="2" spans="1:16">
      <c r="A2" s="40" t="s">
        <v>37</v>
      </c>
      <c r="B2" s="21" t="s">
        <v>16</v>
      </c>
      <c r="C2" s="21"/>
      <c r="D2" s="21"/>
      <c r="E2" s="47"/>
      <c r="F2" s="47"/>
      <c r="G2" s="19"/>
      <c r="H2" s="19"/>
      <c r="I2" s="19"/>
      <c r="J2" s="19"/>
      <c r="K2" s="19"/>
      <c r="L2" s="19"/>
      <c r="M2" s="19"/>
      <c r="N2" s="19" t="s">
        <v>22</v>
      </c>
      <c r="O2" s="47"/>
      <c r="P2" s="22">
        <f>COUNTIF(B5:B101,"*")</f>
        <v>21</v>
      </c>
    </row>
    <row r="4" spans="1:16">
      <c r="A4" t="s">
        <v>0</v>
      </c>
      <c r="B4" t="s">
        <v>13</v>
      </c>
      <c r="C4" t="s">
        <v>15</v>
      </c>
      <c r="D4" t="s">
        <v>14</v>
      </c>
      <c r="F4" s="9" t="s">
        <v>0</v>
      </c>
      <c r="G4" t="s">
        <v>38</v>
      </c>
      <c r="H4" t="s">
        <v>15</v>
      </c>
      <c r="I4" t="s">
        <v>14</v>
      </c>
      <c r="J4" s="43"/>
      <c r="K4" s="147" t="s">
        <v>12</v>
      </c>
      <c r="L4" s="148"/>
      <c r="M4" s="148"/>
      <c r="N4" s="148"/>
      <c r="O4" s="148"/>
      <c r="P4" s="149"/>
    </row>
    <row r="5" spans="1:16">
      <c r="A5" s="9">
        <f t="shared" ref="A5:A36" si="0">RANK(D5,$D$5:$D$36,0)</f>
        <v>1</v>
      </c>
      <c r="B5" s="58" t="s">
        <v>233</v>
      </c>
      <c r="C5" s="58" t="s">
        <v>47</v>
      </c>
      <c r="D5">
        <v>500</v>
      </c>
      <c r="F5" s="9">
        <f t="shared" ref="F5:F67" si="1">RANK(I5,$I$5:$I$67,0)</f>
        <v>1</v>
      </c>
      <c r="G5" s="58" t="s">
        <v>254</v>
      </c>
      <c r="H5" s="58" t="s">
        <v>47</v>
      </c>
      <c r="I5">
        <v>500</v>
      </c>
      <c r="J5" s="42"/>
      <c r="K5" s="11"/>
      <c r="L5" s="15" t="s">
        <v>39</v>
      </c>
      <c r="M5" s="15" t="s">
        <v>32</v>
      </c>
      <c r="N5" s="15" t="s">
        <v>33</v>
      </c>
      <c r="O5" s="15" t="s">
        <v>3</v>
      </c>
      <c r="P5" s="16" t="s">
        <v>4</v>
      </c>
    </row>
    <row r="6" spans="1:16">
      <c r="A6" s="9">
        <f t="shared" si="0"/>
        <v>2</v>
      </c>
      <c r="B6" s="58" t="s">
        <v>234</v>
      </c>
      <c r="C6" s="58" t="s">
        <v>20</v>
      </c>
      <c r="D6">
        <v>320</v>
      </c>
      <c r="F6" s="9">
        <f t="shared" si="1"/>
        <v>1</v>
      </c>
      <c r="G6" s="58" t="s">
        <v>255</v>
      </c>
      <c r="H6" s="58" t="s">
        <v>47</v>
      </c>
      <c r="I6">
        <v>500</v>
      </c>
      <c r="J6" s="41"/>
      <c r="K6" s="12" t="s">
        <v>5</v>
      </c>
      <c r="L6" s="5">
        <v>125</v>
      </c>
      <c r="M6" s="5">
        <v>250</v>
      </c>
      <c r="N6" s="1">
        <v>500</v>
      </c>
      <c r="O6" s="5">
        <v>700</v>
      </c>
      <c r="P6" s="2">
        <v>1000</v>
      </c>
    </row>
    <row r="7" spans="1:16">
      <c r="A7" s="9">
        <f t="shared" si="0"/>
        <v>3</v>
      </c>
      <c r="B7" s="58" t="s">
        <v>235</v>
      </c>
      <c r="C7" s="58" t="s">
        <v>20</v>
      </c>
      <c r="D7">
        <v>210</v>
      </c>
      <c r="F7" s="9">
        <f t="shared" si="1"/>
        <v>3</v>
      </c>
      <c r="G7" s="58" t="s">
        <v>256</v>
      </c>
      <c r="H7" s="58" t="s">
        <v>20</v>
      </c>
      <c r="I7">
        <v>320</v>
      </c>
      <c r="J7" s="41"/>
      <c r="K7" s="13" t="s">
        <v>6</v>
      </c>
      <c r="L7" s="6">
        <v>80</v>
      </c>
      <c r="M7" s="6">
        <v>165</v>
      </c>
      <c r="N7" s="1">
        <v>320</v>
      </c>
      <c r="O7" s="6">
        <v>460</v>
      </c>
      <c r="P7" s="2">
        <v>645</v>
      </c>
    </row>
    <row r="8" spans="1:16">
      <c r="A8" s="9">
        <f t="shared" si="0"/>
        <v>4</v>
      </c>
      <c r="B8" s="58" t="s">
        <v>293</v>
      </c>
      <c r="C8" s="58"/>
      <c r="D8">
        <v>165</v>
      </c>
      <c r="F8" s="9">
        <f t="shared" si="1"/>
        <v>3</v>
      </c>
      <c r="G8" s="58" t="s">
        <v>257</v>
      </c>
      <c r="H8" s="58" t="s">
        <v>20</v>
      </c>
      <c r="I8">
        <v>320</v>
      </c>
      <c r="J8" s="41"/>
      <c r="K8" s="13" t="s">
        <v>7</v>
      </c>
      <c r="L8" s="6">
        <v>55</v>
      </c>
      <c r="M8" s="6">
        <v>110</v>
      </c>
      <c r="N8" s="1">
        <v>210</v>
      </c>
      <c r="O8" s="6">
        <v>300</v>
      </c>
      <c r="P8" s="2">
        <v>420</v>
      </c>
    </row>
    <row r="9" spans="1:16">
      <c r="A9" s="9">
        <f t="shared" si="0"/>
        <v>5</v>
      </c>
      <c r="B9" s="58" t="s">
        <v>236</v>
      </c>
      <c r="C9" s="58" t="s">
        <v>20</v>
      </c>
      <c r="D9">
        <v>110</v>
      </c>
      <c r="F9" s="9">
        <f t="shared" si="1"/>
        <v>5</v>
      </c>
      <c r="G9" s="58" t="s">
        <v>258</v>
      </c>
      <c r="H9" s="58" t="s">
        <v>20</v>
      </c>
      <c r="I9">
        <v>210</v>
      </c>
      <c r="J9" s="41"/>
      <c r="K9" s="13" t="s">
        <v>8</v>
      </c>
      <c r="L9" s="6">
        <v>40</v>
      </c>
      <c r="M9" s="6">
        <v>85</v>
      </c>
      <c r="N9" s="1">
        <v>165</v>
      </c>
      <c r="O9" s="6">
        <v>240</v>
      </c>
      <c r="P9" s="2">
        <v>335</v>
      </c>
    </row>
    <row r="10" spans="1:16">
      <c r="A10" s="9">
        <f t="shared" si="0"/>
        <v>5</v>
      </c>
      <c r="B10" s="58" t="s">
        <v>237</v>
      </c>
      <c r="C10" s="58" t="s">
        <v>238</v>
      </c>
      <c r="D10">
        <v>110</v>
      </c>
      <c r="F10" s="9">
        <f t="shared" si="1"/>
        <v>5</v>
      </c>
      <c r="G10" s="67" t="s">
        <v>259</v>
      </c>
      <c r="H10" s="58" t="s">
        <v>20</v>
      </c>
      <c r="I10">
        <v>210</v>
      </c>
      <c r="J10" s="41"/>
      <c r="K10" s="13" t="s">
        <v>9</v>
      </c>
      <c r="L10" s="6">
        <v>30</v>
      </c>
      <c r="M10" s="6">
        <v>60</v>
      </c>
      <c r="N10" s="1">
        <v>110</v>
      </c>
      <c r="O10" s="6">
        <v>160</v>
      </c>
      <c r="P10" s="2">
        <v>225</v>
      </c>
    </row>
    <row r="11" spans="1:16">
      <c r="A11" s="9">
        <f t="shared" si="0"/>
        <v>5</v>
      </c>
      <c r="B11" s="58" t="s">
        <v>239</v>
      </c>
      <c r="C11" s="58" t="s">
        <v>20</v>
      </c>
      <c r="D11">
        <v>110</v>
      </c>
      <c r="F11" s="9">
        <f t="shared" si="1"/>
        <v>7</v>
      </c>
      <c r="G11" s="67" t="s">
        <v>260</v>
      </c>
      <c r="H11" s="58" t="s">
        <v>20</v>
      </c>
      <c r="I11">
        <v>165</v>
      </c>
      <c r="J11" s="41"/>
      <c r="K11" s="13" t="s">
        <v>10</v>
      </c>
      <c r="L11" s="6">
        <v>20</v>
      </c>
      <c r="M11" s="6">
        <v>35</v>
      </c>
      <c r="N11" s="1">
        <v>70</v>
      </c>
      <c r="O11" s="6">
        <v>100</v>
      </c>
      <c r="P11" s="2">
        <v>140</v>
      </c>
    </row>
    <row r="12" spans="1:16">
      <c r="A12" s="9">
        <f t="shared" si="0"/>
        <v>5</v>
      </c>
      <c r="B12" s="58" t="s">
        <v>240</v>
      </c>
      <c r="C12" s="58" t="s">
        <v>20</v>
      </c>
      <c r="D12">
        <v>110</v>
      </c>
      <c r="F12" s="9">
        <f t="shared" si="1"/>
        <v>7</v>
      </c>
      <c r="G12" s="67" t="s">
        <v>293</v>
      </c>
      <c r="H12" s="58"/>
      <c r="I12">
        <v>165</v>
      </c>
      <c r="J12" s="41"/>
      <c r="K12" s="14" t="s">
        <v>11</v>
      </c>
      <c r="L12" s="7">
        <v>10</v>
      </c>
      <c r="M12" s="7">
        <v>15</v>
      </c>
      <c r="N12" s="3">
        <v>30</v>
      </c>
      <c r="O12" s="7">
        <v>40</v>
      </c>
      <c r="P12" s="4">
        <v>55</v>
      </c>
    </row>
    <row r="13" spans="1:16">
      <c r="A13" s="9">
        <f t="shared" si="0"/>
        <v>9</v>
      </c>
      <c r="B13" s="58" t="s">
        <v>241</v>
      </c>
      <c r="C13" s="58" t="s">
        <v>20</v>
      </c>
      <c r="D13">
        <v>70</v>
      </c>
      <c r="F13" s="9">
        <f t="shared" si="1"/>
        <v>9</v>
      </c>
      <c r="G13" s="67" t="s">
        <v>261</v>
      </c>
      <c r="H13" s="58" t="s">
        <v>20</v>
      </c>
      <c r="I13">
        <v>110</v>
      </c>
    </row>
    <row r="14" spans="1:16">
      <c r="A14" s="9">
        <f t="shared" si="0"/>
        <v>9</v>
      </c>
      <c r="B14" s="58" t="s">
        <v>242</v>
      </c>
      <c r="C14" s="58" t="s">
        <v>20</v>
      </c>
      <c r="D14">
        <v>70</v>
      </c>
      <c r="F14" s="9">
        <f t="shared" si="1"/>
        <v>9</v>
      </c>
      <c r="G14" s="67" t="s">
        <v>262</v>
      </c>
      <c r="H14" s="58" t="s">
        <v>20</v>
      </c>
      <c r="I14">
        <v>110</v>
      </c>
    </row>
    <row r="15" spans="1:16">
      <c r="A15" s="9">
        <f t="shared" si="0"/>
        <v>9</v>
      </c>
      <c r="B15" s="58" t="s">
        <v>243</v>
      </c>
      <c r="C15" s="58" t="s">
        <v>20</v>
      </c>
      <c r="D15">
        <v>70</v>
      </c>
      <c r="F15" s="9">
        <f t="shared" si="1"/>
        <v>9</v>
      </c>
      <c r="G15" s="67" t="s">
        <v>263</v>
      </c>
      <c r="H15" s="58" t="s">
        <v>24</v>
      </c>
      <c r="I15">
        <v>110</v>
      </c>
    </row>
    <row r="16" spans="1:16">
      <c r="A16" s="9">
        <f t="shared" si="0"/>
        <v>9</v>
      </c>
      <c r="B16" s="58" t="s">
        <v>244</v>
      </c>
      <c r="C16" s="58" t="s">
        <v>20</v>
      </c>
      <c r="D16">
        <v>70</v>
      </c>
      <c r="F16" s="9">
        <f t="shared" si="1"/>
        <v>9</v>
      </c>
      <c r="G16" s="67" t="s">
        <v>264</v>
      </c>
      <c r="H16" s="58" t="s">
        <v>47</v>
      </c>
      <c r="I16">
        <v>110</v>
      </c>
    </row>
    <row r="17" spans="1:9">
      <c r="A17" s="9">
        <f t="shared" si="0"/>
        <v>9</v>
      </c>
      <c r="B17" s="58" t="s">
        <v>245</v>
      </c>
      <c r="C17" s="58" t="s">
        <v>20</v>
      </c>
      <c r="D17">
        <v>70</v>
      </c>
      <c r="F17" s="9">
        <f t="shared" si="1"/>
        <v>9</v>
      </c>
      <c r="G17" s="67" t="s">
        <v>265</v>
      </c>
      <c r="H17" s="58" t="s">
        <v>20</v>
      </c>
      <c r="I17">
        <v>110</v>
      </c>
    </row>
    <row r="18" spans="1:9">
      <c r="A18" s="9">
        <f t="shared" si="0"/>
        <v>9</v>
      </c>
      <c r="B18" s="58" t="s">
        <v>95</v>
      </c>
      <c r="C18" s="58" t="s">
        <v>49</v>
      </c>
      <c r="D18">
        <v>70</v>
      </c>
      <c r="F18" s="9">
        <f t="shared" si="1"/>
        <v>9</v>
      </c>
      <c r="G18" s="67" t="s">
        <v>266</v>
      </c>
      <c r="H18" s="58" t="s">
        <v>20</v>
      </c>
      <c r="I18">
        <v>110</v>
      </c>
    </row>
    <row r="19" spans="1:9">
      <c r="A19" s="9">
        <f t="shared" si="0"/>
        <v>9</v>
      </c>
      <c r="B19" s="58" t="s">
        <v>246</v>
      </c>
      <c r="C19" s="58" t="s">
        <v>20</v>
      </c>
      <c r="D19">
        <v>70</v>
      </c>
      <c r="F19" s="9">
        <f t="shared" si="1"/>
        <v>9</v>
      </c>
      <c r="G19" s="67" t="s">
        <v>267</v>
      </c>
      <c r="H19" s="58" t="s">
        <v>20</v>
      </c>
      <c r="I19">
        <v>110</v>
      </c>
    </row>
    <row r="20" spans="1:9">
      <c r="A20" s="9">
        <f t="shared" si="0"/>
        <v>9</v>
      </c>
      <c r="B20" s="67" t="s">
        <v>247</v>
      </c>
      <c r="C20" s="58" t="s">
        <v>45</v>
      </c>
      <c r="D20">
        <v>70</v>
      </c>
      <c r="F20" s="9">
        <f t="shared" si="1"/>
        <v>9</v>
      </c>
      <c r="G20" s="67" t="s">
        <v>268</v>
      </c>
      <c r="H20" s="58" t="s">
        <v>20</v>
      </c>
      <c r="I20">
        <v>110</v>
      </c>
    </row>
    <row r="21" spans="1:9">
      <c r="A21" s="9">
        <f t="shared" si="0"/>
        <v>17</v>
      </c>
      <c r="B21" s="58" t="s">
        <v>248</v>
      </c>
      <c r="C21" s="58" t="s">
        <v>20</v>
      </c>
      <c r="D21">
        <v>30</v>
      </c>
      <c r="F21" s="9">
        <f t="shared" si="1"/>
        <v>17</v>
      </c>
      <c r="G21" s="67" t="s">
        <v>269</v>
      </c>
      <c r="H21" s="58" t="s">
        <v>20</v>
      </c>
      <c r="I21">
        <v>70</v>
      </c>
    </row>
    <row r="22" spans="1:9">
      <c r="A22" s="9">
        <f t="shared" si="0"/>
        <v>17</v>
      </c>
      <c r="B22" s="58" t="s">
        <v>249</v>
      </c>
      <c r="C22" s="58" t="s">
        <v>20</v>
      </c>
      <c r="D22">
        <v>30</v>
      </c>
      <c r="F22" s="9">
        <f t="shared" si="1"/>
        <v>17</v>
      </c>
      <c r="G22" s="67" t="s">
        <v>270</v>
      </c>
      <c r="H22" s="58" t="s">
        <v>20</v>
      </c>
      <c r="I22">
        <v>70</v>
      </c>
    </row>
    <row r="23" spans="1:9">
      <c r="A23" s="9">
        <f t="shared" si="0"/>
        <v>17</v>
      </c>
      <c r="B23" s="58" t="s">
        <v>250</v>
      </c>
      <c r="C23" s="58" t="s">
        <v>20</v>
      </c>
      <c r="D23">
        <v>30</v>
      </c>
      <c r="F23" s="9">
        <f t="shared" si="1"/>
        <v>17</v>
      </c>
      <c r="G23" s="67" t="s">
        <v>271</v>
      </c>
      <c r="H23" s="58" t="s">
        <v>20</v>
      </c>
      <c r="I23">
        <v>70</v>
      </c>
    </row>
    <row r="24" spans="1:9">
      <c r="A24" s="9">
        <f t="shared" si="0"/>
        <v>17</v>
      </c>
      <c r="B24" s="58" t="s">
        <v>251</v>
      </c>
      <c r="C24" s="58" t="s">
        <v>20</v>
      </c>
      <c r="D24">
        <v>30</v>
      </c>
      <c r="F24" s="9">
        <f t="shared" si="1"/>
        <v>17</v>
      </c>
      <c r="G24" s="67" t="s">
        <v>272</v>
      </c>
      <c r="H24" s="58" t="s">
        <v>20</v>
      </c>
      <c r="I24">
        <v>70</v>
      </c>
    </row>
    <row r="25" spans="1:9">
      <c r="A25" s="9">
        <f t="shared" si="0"/>
        <v>17</v>
      </c>
      <c r="B25" s="58" t="s">
        <v>252</v>
      </c>
      <c r="C25" s="58" t="s">
        <v>20</v>
      </c>
      <c r="D25">
        <v>30</v>
      </c>
      <c r="F25" s="9">
        <f t="shared" si="1"/>
        <v>17</v>
      </c>
      <c r="G25" s="67" t="s">
        <v>273</v>
      </c>
      <c r="H25" s="58" t="s">
        <v>20</v>
      </c>
      <c r="I25">
        <v>70</v>
      </c>
    </row>
    <row r="26" spans="1:9">
      <c r="A26" s="9" t="e">
        <f t="shared" si="0"/>
        <v>#N/A</v>
      </c>
      <c r="B26" s="57"/>
      <c r="C26" s="58"/>
      <c r="F26" s="9">
        <f t="shared" si="1"/>
        <v>17</v>
      </c>
      <c r="G26" s="67" t="s">
        <v>274</v>
      </c>
      <c r="H26" s="58" t="s">
        <v>20</v>
      </c>
      <c r="I26">
        <v>70</v>
      </c>
    </row>
    <row r="27" spans="1:9">
      <c r="A27" s="9" t="e">
        <f t="shared" si="0"/>
        <v>#N/A</v>
      </c>
      <c r="B27" s="57"/>
      <c r="C27" s="58"/>
      <c r="F27" s="9">
        <f t="shared" si="1"/>
        <v>17</v>
      </c>
      <c r="G27" s="67" t="s">
        <v>275</v>
      </c>
      <c r="H27" s="58" t="s">
        <v>20</v>
      </c>
      <c r="I27">
        <v>70</v>
      </c>
    </row>
    <row r="28" spans="1:9">
      <c r="A28" s="9" t="e">
        <f t="shared" si="0"/>
        <v>#N/A</v>
      </c>
      <c r="B28" s="57"/>
      <c r="C28" s="58"/>
      <c r="F28" s="9">
        <f t="shared" si="1"/>
        <v>17</v>
      </c>
      <c r="G28" s="67" t="s">
        <v>276</v>
      </c>
      <c r="H28" s="58" t="s">
        <v>20</v>
      </c>
      <c r="I28">
        <v>70</v>
      </c>
    </row>
    <row r="29" spans="1:9">
      <c r="A29" s="9" t="e">
        <f t="shared" si="0"/>
        <v>#N/A</v>
      </c>
      <c r="B29" s="57"/>
      <c r="C29" s="58"/>
      <c r="F29" s="9">
        <f t="shared" si="1"/>
        <v>17</v>
      </c>
      <c r="G29" s="67" t="s">
        <v>277</v>
      </c>
      <c r="H29" s="58" t="s">
        <v>20</v>
      </c>
      <c r="I29">
        <v>70</v>
      </c>
    </row>
    <row r="30" spans="1:9">
      <c r="A30" s="9" t="e">
        <f t="shared" si="0"/>
        <v>#N/A</v>
      </c>
      <c r="B30" s="57"/>
      <c r="C30" s="58"/>
      <c r="F30" s="9">
        <f t="shared" si="1"/>
        <v>17</v>
      </c>
      <c r="G30" s="67" t="s">
        <v>278</v>
      </c>
      <c r="H30" s="58" t="s">
        <v>20</v>
      </c>
      <c r="I30">
        <v>70</v>
      </c>
    </row>
    <row r="31" spans="1:9">
      <c r="A31" s="9" t="e">
        <f t="shared" si="0"/>
        <v>#N/A</v>
      </c>
      <c r="B31" s="59"/>
      <c r="C31" s="58"/>
      <c r="F31" s="9">
        <f t="shared" si="1"/>
        <v>17</v>
      </c>
      <c r="G31" s="67" t="s">
        <v>122</v>
      </c>
      <c r="H31" s="58" t="s">
        <v>49</v>
      </c>
      <c r="I31">
        <v>70</v>
      </c>
    </row>
    <row r="32" spans="1:9">
      <c r="A32" s="9" t="e">
        <f t="shared" si="0"/>
        <v>#N/A</v>
      </c>
      <c r="B32" s="59"/>
      <c r="C32" s="58"/>
      <c r="F32" s="9">
        <f t="shared" si="1"/>
        <v>17</v>
      </c>
      <c r="G32" s="67" t="s">
        <v>279</v>
      </c>
      <c r="H32" s="58" t="s">
        <v>49</v>
      </c>
      <c r="I32">
        <v>70</v>
      </c>
    </row>
    <row r="33" spans="1:9">
      <c r="A33" s="9" t="e">
        <f t="shared" si="0"/>
        <v>#N/A</v>
      </c>
      <c r="B33" s="59"/>
      <c r="C33" s="58"/>
      <c r="F33" s="9">
        <f t="shared" si="1"/>
        <v>17</v>
      </c>
      <c r="G33" s="67" t="s">
        <v>280</v>
      </c>
      <c r="H33" s="58" t="s">
        <v>20</v>
      </c>
      <c r="I33">
        <v>70</v>
      </c>
    </row>
    <row r="34" spans="1:9">
      <c r="A34" s="9" t="e">
        <f t="shared" si="0"/>
        <v>#N/A</v>
      </c>
      <c r="B34" s="60"/>
      <c r="C34" s="58"/>
      <c r="F34" s="9">
        <f t="shared" si="1"/>
        <v>17</v>
      </c>
      <c r="G34" s="67" t="s">
        <v>281</v>
      </c>
      <c r="H34" s="58" t="s">
        <v>20</v>
      </c>
      <c r="I34">
        <v>70</v>
      </c>
    </row>
    <row r="35" spans="1:9">
      <c r="A35" s="9" t="e">
        <f t="shared" si="0"/>
        <v>#N/A</v>
      </c>
      <c r="B35" s="60"/>
      <c r="C35" s="58"/>
      <c r="F35" s="9">
        <f t="shared" si="1"/>
        <v>17</v>
      </c>
      <c r="G35" s="67" t="s">
        <v>282</v>
      </c>
      <c r="H35" s="58" t="s">
        <v>45</v>
      </c>
      <c r="I35">
        <v>70</v>
      </c>
    </row>
    <row r="36" spans="1:9">
      <c r="A36" s="9" t="e">
        <f t="shared" si="0"/>
        <v>#N/A</v>
      </c>
      <c r="B36" s="60"/>
      <c r="C36" s="58"/>
      <c r="F36" s="9">
        <f t="shared" si="1"/>
        <v>32</v>
      </c>
      <c r="G36" s="67" t="s">
        <v>283</v>
      </c>
      <c r="H36" s="58" t="s">
        <v>20</v>
      </c>
      <c r="I36">
        <v>30</v>
      </c>
    </row>
    <row r="37" spans="1:9">
      <c r="F37" s="9">
        <f t="shared" si="1"/>
        <v>32</v>
      </c>
      <c r="G37" s="67" t="s">
        <v>284</v>
      </c>
      <c r="H37" s="58" t="s">
        <v>20</v>
      </c>
      <c r="I37">
        <v>30</v>
      </c>
    </row>
    <row r="38" spans="1:9">
      <c r="F38" s="9">
        <f t="shared" si="1"/>
        <v>32</v>
      </c>
      <c r="G38" s="67" t="s">
        <v>285</v>
      </c>
      <c r="H38" s="58" t="s">
        <v>20</v>
      </c>
      <c r="I38">
        <v>30</v>
      </c>
    </row>
    <row r="39" spans="1:9">
      <c r="F39" s="9">
        <f t="shared" si="1"/>
        <v>32</v>
      </c>
      <c r="G39" s="67" t="s">
        <v>286</v>
      </c>
      <c r="H39" s="58" t="s">
        <v>20</v>
      </c>
      <c r="I39">
        <v>30</v>
      </c>
    </row>
    <row r="40" spans="1:9">
      <c r="F40" s="9">
        <f t="shared" si="1"/>
        <v>32</v>
      </c>
      <c r="G40" s="67" t="s">
        <v>287</v>
      </c>
      <c r="H40" s="58" t="s">
        <v>20</v>
      </c>
      <c r="I40">
        <v>30</v>
      </c>
    </row>
    <row r="41" spans="1:9">
      <c r="F41" s="9">
        <f t="shared" si="1"/>
        <v>32</v>
      </c>
      <c r="G41" s="67" t="s">
        <v>288</v>
      </c>
      <c r="H41" s="58" t="s">
        <v>20</v>
      </c>
      <c r="I41">
        <v>30</v>
      </c>
    </row>
    <row r="42" spans="1:9">
      <c r="F42" s="9">
        <f t="shared" si="1"/>
        <v>32</v>
      </c>
      <c r="G42" s="67" t="s">
        <v>289</v>
      </c>
      <c r="H42" s="58" t="s">
        <v>20</v>
      </c>
      <c r="I42">
        <v>30</v>
      </c>
    </row>
    <row r="43" spans="1:9">
      <c r="F43" s="9">
        <f t="shared" si="1"/>
        <v>32</v>
      </c>
      <c r="G43" s="67" t="s">
        <v>290</v>
      </c>
      <c r="H43" s="58" t="s">
        <v>20</v>
      </c>
      <c r="I43">
        <v>30</v>
      </c>
    </row>
    <row r="44" spans="1:9">
      <c r="F44" s="9">
        <f t="shared" si="1"/>
        <v>32</v>
      </c>
      <c r="G44" s="67" t="s">
        <v>291</v>
      </c>
      <c r="H44" s="58" t="s">
        <v>20</v>
      </c>
      <c r="I44">
        <v>30</v>
      </c>
    </row>
    <row r="45" spans="1:9">
      <c r="F45" s="9">
        <f t="shared" si="1"/>
        <v>32</v>
      </c>
      <c r="G45" s="67" t="s">
        <v>292</v>
      </c>
      <c r="H45" s="58" t="s">
        <v>20</v>
      </c>
      <c r="I45">
        <v>30</v>
      </c>
    </row>
    <row r="46" spans="1:9">
      <c r="F46" s="9" t="e">
        <f t="shared" si="1"/>
        <v>#N/A</v>
      </c>
      <c r="G46" s="39"/>
    </row>
    <row r="47" spans="1:9">
      <c r="F47" s="9" t="e">
        <f t="shared" si="1"/>
        <v>#N/A</v>
      </c>
      <c r="G47" s="39"/>
    </row>
    <row r="48" spans="1:9">
      <c r="F48" s="9" t="e">
        <f t="shared" si="1"/>
        <v>#N/A</v>
      </c>
      <c r="G48" s="39"/>
    </row>
    <row r="49" spans="6:9">
      <c r="F49" s="9" t="e">
        <f t="shared" si="1"/>
        <v>#N/A</v>
      </c>
      <c r="G49" s="39"/>
    </row>
    <row r="50" spans="6:9">
      <c r="F50" s="9" t="e">
        <f t="shared" si="1"/>
        <v>#N/A</v>
      </c>
      <c r="G50" s="39"/>
    </row>
    <row r="51" spans="6:9">
      <c r="F51" s="9" t="e">
        <f t="shared" si="1"/>
        <v>#N/A</v>
      </c>
      <c r="G51" s="39"/>
    </row>
    <row r="52" spans="6:9">
      <c r="F52" s="9" t="e">
        <f t="shared" si="1"/>
        <v>#N/A</v>
      </c>
      <c r="G52" s="39"/>
    </row>
    <row r="53" spans="6:9">
      <c r="F53" s="9" t="e">
        <f t="shared" si="1"/>
        <v>#N/A</v>
      </c>
      <c r="G53" s="39"/>
      <c r="H53" s="45"/>
      <c r="I53" s="54"/>
    </row>
    <row r="54" spans="6:9">
      <c r="F54" s="9" t="e">
        <f t="shared" si="1"/>
        <v>#N/A</v>
      </c>
      <c r="G54" s="39"/>
      <c r="H54" s="45"/>
      <c r="I54" s="54"/>
    </row>
    <row r="55" spans="6:9">
      <c r="F55" s="9" t="e">
        <f t="shared" si="1"/>
        <v>#N/A</v>
      </c>
      <c r="G55" s="17"/>
      <c r="H55" s="46"/>
      <c r="I55" s="54"/>
    </row>
    <row r="56" spans="6:9">
      <c r="F56" s="9" t="e">
        <f t="shared" si="1"/>
        <v>#N/A</v>
      </c>
      <c r="G56" s="17"/>
      <c r="H56" s="46"/>
      <c r="I56" s="54"/>
    </row>
    <row r="57" spans="6:9">
      <c r="F57" s="9" t="e">
        <f t="shared" si="1"/>
        <v>#N/A</v>
      </c>
      <c r="G57" s="17"/>
      <c r="H57" s="46"/>
      <c r="I57" s="54"/>
    </row>
    <row r="58" spans="6:9">
      <c r="F58" s="9" t="e">
        <f t="shared" si="1"/>
        <v>#N/A</v>
      </c>
      <c r="G58" s="39"/>
      <c r="H58" s="45"/>
      <c r="I58" s="54"/>
    </row>
    <row r="59" spans="6:9">
      <c r="F59" s="9" t="e">
        <f t="shared" si="1"/>
        <v>#N/A</v>
      </c>
      <c r="G59" s="17"/>
      <c r="H59" s="46"/>
      <c r="I59" s="54"/>
    </row>
    <row r="60" spans="6:9">
      <c r="F60" s="9" t="e">
        <f t="shared" si="1"/>
        <v>#N/A</v>
      </c>
      <c r="G60" s="17"/>
      <c r="H60" s="46"/>
      <c r="I60" s="54"/>
    </row>
    <row r="61" spans="6:9">
      <c r="F61" s="9" t="e">
        <f t="shared" si="1"/>
        <v>#N/A</v>
      </c>
      <c r="G61" s="17"/>
      <c r="H61" s="46"/>
      <c r="I61" s="54"/>
    </row>
    <row r="62" spans="6:9">
      <c r="F62" s="9" t="e">
        <f t="shared" si="1"/>
        <v>#N/A</v>
      </c>
      <c r="G62" s="17"/>
      <c r="H62" s="46"/>
      <c r="I62" s="54"/>
    </row>
    <row r="63" spans="6:9">
      <c r="F63" s="9" t="e">
        <f t="shared" si="1"/>
        <v>#N/A</v>
      </c>
      <c r="G63" s="17"/>
      <c r="H63" s="46"/>
      <c r="I63" s="54"/>
    </row>
    <row r="64" spans="6:9">
      <c r="F64" s="9" t="e">
        <f t="shared" si="1"/>
        <v>#N/A</v>
      </c>
      <c r="G64" s="17"/>
      <c r="H64" s="46"/>
      <c r="I64" s="54"/>
    </row>
    <row r="65" spans="6:9">
      <c r="F65" s="9" t="e">
        <f t="shared" si="1"/>
        <v>#N/A</v>
      </c>
      <c r="G65" s="17"/>
      <c r="H65" s="46"/>
      <c r="I65" s="54"/>
    </row>
    <row r="66" spans="6:9">
      <c r="F66" s="9" t="e">
        <f t="shared" si="1"/>
        <v>#N/A</v>
      </c>
      <c r="G66" s="17"/>
      <c r="H66" s="46"/>
      <c r="I66" s="54"/>
    </row>
    <row r="67" spans="6:9">
      <c r="F67" s="9" t="e">
        <f t="shared" si="1"/>
        <v>#N/A</v>
      </c>
      <c r="G67" s="17"/>
      <c r="H67" s="46"/>
      <c r="I67" s="54"/>
    </row>
  </sheetData>
  <mergeCells count="2">
    <mergeCell ref="B1:O1"/>
    <mergeCell ref="K4:P4"/>
  </mergeCells>
  <pageMargins left="0.7" right="0.7" top="0.75" bottom="0.75" header="0.3" footer="0.3"/>
  <tableParts count="2">
    <tablePart r:id="rId1"/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32EEF-D506-B643-BE9D-8BEB165AA92B}">
  <dimension ref="A1:P68"/>
  <sheetViews>
    <sheetView zoomScaleNormal="100" workbookViewId="0">
      <selection activeCell="D8" sqref="D8:D32"/>
    </sheetView>
  </sheetViews>
  <sheetFormatPr defaultColWidth="10.6640625" defaultRowHeight="15.5"/>
  <cols>
    <col min="1" max="1" width="8" customWidth="1"/>
    <col min="2" max="2" width="25.83203125" customWidth="1"/>
    <col min="5" max="5" width="15.83203125" customWidth="1"/>
    <col min="6" max="6" width="7.6640625" customWidth="1"/>
    <col min="7" max="7" width="25.83203125" customWidth="1"/>
  </cols>
  <sheetData>
    <row r="1" spans="1:16" ht="20">
      <c r="A1" s="20"/>
      <c r="B1" s="151" t="s">
        <v>402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9"/>
    </row>
    <row r="2" spans="1:16">
      <c r="A2" s="40" t="s">
        <v>37</v>
      </c>
      <c r="B2" s="21" t="s">
        <v>403</v>
      </c>
      <c r="C2" s="21"/>
      <c r="D2" s="21"/>
      <c r="E2" s="47"/>
      <c r="F2" s="47"/>
      <c r="G2" s="19"/>
      <c r="H2" s="19"/>
      <c r="I2" s="19"/>
      <c r="J2" s="19"/>
      <c r="K2" s="19"/>
      <c r="L2" s="19"/>
      <c r="M2" s="19"/>
      <c r="N2" s="19" t="s">
        <v>22</v>
      </c>
      <c r="O2" s="47"/>
      <c r="P2" s="22">
        <f>COUNTIF(B5:B101,"*")</f>
        <v>23</v>
      </c>
    </row>
    <row r="4" spans="1:16">
      <c r="A4" t="s">
        <v>0</v>
      </c>
      <c r="B4" t="s">
        <v>13</v>
      </c>
      <c r="C4" t="s">
        <v>15</v>
      </c>
      <c r="D4" t="s">
        <v>14</v>
      </c>
      <c r="F4" s="9" t="s">
        <v>0</v>
      </c>
      <c r="G4" t="s">
        <v>38</v>
      </c>
      <c r="H4" t="s">
        <v>15</v>
      </c>
      <c r="I4" t="s">
        <v>14</v>
      </c>
      <c r="J4" s="43"/>
      <c r="K4" s="147" t="s">
        <v>12</v>
      </c>
      <c r="L4" s="148"/>
      <c r="M4" s="148"/>
      <c r="N4" s="148"/>
      <c r="O4" s="148"/>
      <c r="P4" s="149"/>
    </row>
    <row r="5" spans="1:16">
      <c r="A5" s="9">
        <f t="shared" ref="A5:A36" si="0">RANK(D5,$D$5:$D$36,0)</f>
        <v>1</v>
      </c>
      <c r="B5" s="57"/>
      <c r="C5" s="58"/>
      <c r="D5">
        <v>125</v>
      </c>
      <c r="F5" s="9">
        <f t="shared" ref="F5:F36" si="1">RANK(I5,$I$5:$I$68,0)</f>
        <v>1</v>
      </c>
      <c r="G5" s="9"/>
      <c r="I5">
        <v>125</v>
      </c>
      <c r="J5" s="42"/>
      <c r="K5" s="11"/>
      <c r="L5" s="15" t="s">
        <v>21</v>
      </c>
      <c r="M5" s="15" t="s">
        <v>31</v>
      </c>
      <c r="N5" s="15" t="s">
        <v>30</v>
      </c>
      <c r="O5" s="15" t="s">
        <v>3</v>
      </c>
      <c r="P5" s="16" t="s">
        <v>4</v>
      </c>
    </row>
    <row r="6" spans="1:16">
      <c r="A6" s="9">
        <f t="shared" si="0"/>
        <v>2</v>
      </c>
      <c r="B6" s="57"/>
      <c r="C6" s="58"/>
      <c r="D6">
        <v>80</v>
      </c>
      <c r="F6" s="9">
        <f t="shared" si="1"/>
        <v>1</v>
      </c>
      <c r="G6" s="9"/>
      <c r="I6">
        <v>125</v>
      </c>
      <c r="J6" s="41"/>
      <c r="K6" s="12" t="s">
        <v>5</v>
      </c>
      <c r="L6" s="5">
        <v>125</v>
      </c>
      <c r="M6" s="5">
        <v>250</v>
      </c>
      <c r="N6" s="1">
        <v>500</v>
      </c>
      <c r="O6" s="5">
        <v>700</v>
      </c>
      <c r="P6" s="2">
        <v>1000</v>
      </c>
    </row>
    <row r="7" spans="1:16">
      <c r="A7" s="9">
        <f t="shared" si="0"/>
        <v>3</v>
      </c>
      <c r="B7" s="57"/>
      <c r="C7" s="58"/>
      <c r="D7">
        <v>55</v>
      </c>
      <c r="F7" s="9">
        <f t="shared" si="1"/>
        <v>3</v>
      </c>
      <c r="G7" s="9"/>
      <c r="I7">
        <v>80</v>
      </c>
      <c r="J7" s="41"/>
      <c r="K7" s="13" t="s">
        <v>6</v>
      </c>
      <c r="L7" s="6">
        <v>80</v>
      </c>
      <c r="M7" s="6">
        <v>165</v>
      </c>
      <c r="N7" s="1">
        <v>320</v>
      </c>
      <c r="O7" s="6">
        <v>460</v>
      </c>
      <c r="P7" s="2">
        <v>645</v>
      </c>
    </row>
    <row r="8" spans="1:16">
      <c r="A8" s="9">
        <f t="shared" si="0"/>
        <v>4</v>
      </c>
      <c r="B8" s="57" t="s">
        <v>404</v>
      </c>
      <c r="C8" s="58" t="s">
        <v>46</v>
      </c>
      <c r="D8">
        <v>40</v>
      </c>
      <c r="F8" s="9">
        <f t="shared" si="1"/>
        <v>3</v>
      </c>
      <c r="G8" s="9"/>
      <c r="I8">
        <v>80</v>
      </c>
      <c r="J8" s="41"/>
      <c r="K8" s="13" t="s">
        <v>7</v>
      </c>
      <c r="L8" s="6">
        <v>55</v>
      </c>
      <c r="M8" s="6">
        <v>110</v>
      </c>
      <c r="N8" s="1">
        <v>210</v>
      </c>
      <c r="O8" s="6">
        <v>300</v>
      </c>
      <c r="P8" s="2">
        <v>420</v>
      </c>
    </row>
    <row r="9" spans="1:16">
      <c r="A9" s="9">
        <f t="shared" si="0"/>
        <v>5</v>
      </c>
      <c r="B9" s="57" t="s">
        <v>23</v>
      </c>
      <c r="C9" s="58" t="s">
        <v>42</v>
      </c>
      <c r="D9">
        <v>30</v>
      </c>
      <c r="F9" s="9">
        <f t="shared" si="1"/>
        <v>5</v>
      </c>
      <c r="G9" s="9"/>
      <c r="I9">
        <v>55</v>
      </c>
      <c r="J9" s="41"/>
      <c r="K9" s="13" t="s">
        <v>8</v>
      </c>
      <c r="L9" s="6">
        <v>40</v>
      </c>
      <c r="M9" s="6">
        <v>85</v>
      </c>
      <c r="N9" s="1">
        <v>165</v>
      </c>
      <c r="O9" s="6">
        <v>240</v>
      </c>
      <c r="P9" s="2">
        <v>335</v>
      </c>
    </row>
    <row r="10" spans="1:16">
      <c r="A10" s="9">
        <f t="shared" si="0"/>
        <v>5</v>
      </c>
      <c r="B10" s="57" t="s">
        <v>405</v>
      </c>
      <c r="C10" s="58" t="s">
        <v>50</v>
      </c>
      <c r="D10">
        <v>30</v>
      </c>
      <c r="F10" s="9">
        <f t="shared" si="1"/>
        <v>5</v>
      </c>
      <c r="G10" s="17"/>
      <c r="I10">
        <v>55</v>
      </c>
      <c r="J10" s="41"/>
      <c r="K10" s="13" t="s">
        <v>9</v>
      </c>
      <c r="L10" s="6">
        <v>30</v>
      </c>
      <c r="M10" s="6">
        <v>60</v>
      </c>
      <c r="N10" s="1">
        <v>110</v>
      </c>
      <c r="O10" s="6">
        <v>160</v>
      </c>
      <c r="P10" s="2">
        <v>225</v>
      </c>
    </row>
    <row r="11" spans="1:16">
      <c r="A11" s="9">
        <f t="shared" si="0"/>
        <v>5</v>
      </c>
      <c r="B11" s="57"/>
      <c r="C11" s="58"/>
      <c r="D11">
        <v>30</v>
      </c>
      <c r="F11" s="9">
        <f t="shared" si="1"/>
        <v>7</v>
      </c>
      <c r="G11" s="72" t="s">
        <v>303</v>
      </c>
      <c r="H11" s="58" t="s">
        <v>46</v>
      </c>
      <c r="I11">
        <v>40</v>
      </c>
      <c r="J11" s="41"/>
      <c r="K11" s="13" t="s">
        <v>10</v>
      </c>
      <c r="L11" s="6">
        <v>20</v>
      </c>
      <c r="M11" s="6">
        <v>35</v>
      </c>
      <c r="N11" s="1">
        <v>70</v>
      </c>
      <c r="O11" s="6">
        <v>100</v>
      </c>
      <c r="P11" s="2">
        <v>140</v>
      </c>
    </row>
    <row r="12" spans="1:16">
      <c r="A12" s="9">
        <f t="shared" si="0"/>
        <v>5</v>
      </c>
      <c r="B12" s="57" t="s">
        <v>406</v>
      </c>
      <c r="C12" s="58" t="s">
        <v>19</v>
      </c>
      <c r="D12">
        <v>30</v>
      </c>
      <c r="F12" s="9">
        <f t="shared" si="1"/>
        <v>7</v>
      </c>
      <c r="G12" s="72" t="s">
        <v>424</v>
      </c>
      <c r="H12" s="58" t="s">
        <v>46</v>
      </c>
      <c r="I12">
        <v>40</v>
      </c>
      <c r="J12" s="41"/>
      <c r="K12" s="14" t="s">
        <v>11</v>
      </c>
      <c r="L12" s="7">
        <v>10</v>
      </c>
      <c r="M12" s="7">
        <v>15</v>
      </c>
      <c r="N12" s="3">
        <v>30</v>
      </c>
      <c r="O12" s="7">
        <v>40</v>
      </c>
      <c r="P12" s="4">
        <v>55</v>
      </c>
    </row>
    <row r="13" spans="1:16">
      <c r="A13" s="9">
        <f t="shared" si="0"/>
        <v>9</v>
      </c>
      <c r="B13" s="57"/>
      <c r="C13" s="58"/>
      <c r="D13">
        <v>20</v>
      </c>
      <c r="F13" s="9">
        <f t="shared" si="1"/>
        <v>9</v>
      </c>
      <c r="G13" s="78" t="s">
        <v>425</v>
      </c>
      <c r="H13" s="58" t="s">
        <v>42</v>
      </c>
      <c r="I13">
        <v>30</v>
      </c>
    </row>
    <row r="14" spans="1:16">
      <c r="A14" s="9">
        <f t="shared" si="0"/>
        <v>9</v>
      </c>
      <c r="B14" s="57" t="s">
        <v>407</v>
      </c>
      <c r="C14" s="58" t="s">
        <v>24</v>
      </c>
      <c r="D14">
        <v>20</v>
      </c>
      <c r="F14" s="9">
        <f t="shared" si="1"/>
        <v>9</v>
      </c>
      <c r="G14" s="78" t="s">
        <v>298</v>
      </c>
      <c r="H14" s="58" t="s">
        <v>42</v>
      </c>
      <c r="I14">
        <v>30</v>
      </c>
    </row>
    <row r="15" spans="1:16">
      <c r="A15" s="9">
        <f t="shared" si="0"/>
        <v>9</v>
      </c>
      <c r="B15" s="57" t="s">
        <v>88</v>
      </c>
      <c r="C15" s="58" t="s">
        <v>24</v>
      </c>
      <c r="D15">
        <v>20</v>
      </c>
      <c r="F15" s="9">
        <f t="shared" si="1"/>
        <v>9</v>
      </c>
      <c r="G15" s="78" t="s">
        <v>361</v>
      </c>
      <c r="H15" s="58" t="s">
        <v>50</v>
      </c>
      <c r="I15">
        <v>30</v>
      </c>
    </row>
    <row r="16" spans="1:16">
      <c r="A16" s="9">
        <f t="shared" si="0"/>
        <v>9</v>
      </c>
      <c r="B16" s="57" t="s">
        <v>408</v>
      </c>
      <c r="C16" s="58" t="s">
        <v>46</v>
      </c>
      <c r="D16">
        <v>20</v>
      </c>
      <c r="F16" s="9">
        <f t="shared" si="1"/>
        <v>9</v>
      </c>
      <c r="G16" s="78" t="s">
        <v>362</v>
      </c>
      <c r="H16" s="58" t="s">
        <v>50</v>
      </c>
      <c r="I16">
        <v>30</v>
      </c>
    </row>
    <row r="17" spans="1:9">
      <c r="A17" s="9">
        <f t="shared" si="0"/>
        <v>9</v>
      </c>
      <c r="B17" s="57" t="s">
        <v>54</v>
      </c>
      <c r="C17" s="58" t="s">
        <v>50</v>
      </c>
      <c r="D17">
        <v>20</v>
      </c>
      <c r="F17" s="9">
        <f t="shared" si="1"/>
        <v>9</v>
      </c>
      <c r="G17" s="60"/>
      <c r="H17" s="58"/>
      <c r="I17">
        <v>30</v>
      </c>
    </row>
    <row r="18" spans="1:9">
      <c r="A18" s="9">
        <f t="shared" si="0"/>
        <v>9</v>
      </c>
      <c r="B18" s="57" t="s">
        <v>409</v>
      </c>
      <c r="C18" s="58" t="s">
        <v>19</v>
      </c>
      <c r="D18">
        <v>20</v>
      </c>
      <c r="F18" s="9">
        <f t="shared" si="1"/>
        <v>9</v>
      </c>
      <c r="G18" s="60"/>
      <c r="H18" s="58"/>
      <c r="I18">
        <v>30</v>
      </c>
    </row>
    <row r="19" spans="1:9">
      <c r="A19" s="9">
        <f t="shared" si="0"/>
        <v>9</v>
      </c>
      <c r="B19" s="57" t="s">
        <v>89</v>
      </c>
      <c r="C19" s="58" t="s">
        <v>24</v>
      </c>
      <c r="D19">
        <v>20</v>
      </c>
      <c r="F19" s="9">
        <f t="shared" si="1"/>
        <v>9</v>
      </c>
      <c r="G19" s="60" t="s">
        <v>426</v>
      </c>
      <c r="H19" s="58" t="s">
        <v>19</v>
      </c>
      <c r="I19">
        <v>30</v>
      </c>
    </row>
    <row r="20" spans="1:9">
      <c r="A20" s="9">
        <f t="shared" si="0"/>
        <v>9</v>
      </c>
      <c r="B20" s="57" t="s">
        <v>410</v>
      </c>
      <c r="C20" s="58" t="s">
        <v>411</v>
      </c>
      <c r="D20">
        <v>20</v>
      </c>
      <c r="F20" s="9">
        <f t="shared" si="1"/>
        <v>9</v>
      </c>
      <c r="G20" s="60" t="s">
        <v>427</v>
      </c>
      <c r="H20" s="58" t="s">
        <v>19</v>
      </c>
      <c r="I20">
        <v>30</v>
      </c>
    </row>
    <row r="21" spans="1:9">
      <c r="A21" s="9">
        <f t="shared" si="0"/>
        <v>17</v>
      </c>
      <c r="B21" s="57" t="s">
        <v>412</v>
      </c>
      <c r="C21" s="58" t="s">
        <v>50</v>
      </c>
      <c r="D21">
        <v>10</v>
      </c>
      <c r="F21" s="9">
        <f t="shared" si="1"/>
        <v>17</v>
      </c>
      <c r="G21" s="60"/>
      <c r="H21" s="58"/>
      <c r="I21">
        <v>20</v>
      </c>
    </row>
    <row r="22" spans="1:9">
      <c r="A22" s="9">
        <f t="shared" si="0"/>
        <v>17</v>
      </c>
      <c r="B22" s="57" t="s">
        <v>413</v>
      </c>
      <c r="C22" s="58" t="s">
        <v>41</v>
      </c>
      <c r="D22">
        <v>10</v>
      </c>
      <c r="F22" s="9">
        <f t="shared" si="1"/>
        <v>17</v>
      </c>
      <c r="G22" s="60"/>
      <c r="H22" s="58"/>
      <c r="I22">
        <v>20</v>
      </c>
    </row>
    <row r="23" spans="1:9">
      <c r="A23" s="9">
        <f t="shared" si="0"/>
        <v>17</v>
      </c>
      <c r="B23" s="57" t="s">
        <v>414</v>
      </c>
      <c r="C23" s="58" t="s">
        <v>41</v>
      </c>
      <c r="D23">
        <v>10</v>
      </c>
      <c r="F23" s="9">
        <f t="shared" si="1"/>
        <v>17</v>
      </c>
      <c r="G23" s="72" t="s">
        <v>428</v>
      </c>
      <c r="H23" s="58" t="s">
        <v>24</v>
      </c>
      <c r="I23">
        <v>20</v>
      </c>
    </row>
    <row r="24" spans="1:9">
      <c r="A24" s="9">
        <f t="shared" si="0"/>
        <v>17</v>
      </c>
      <c r="B24" s="57" t="s">
        <v>415</v>
      </c>
      <c r="C24" s="58" t="s">
        <v>19</v>
      </c>
      <c r="D24">
        <v>10</v>
      </c>
      <c r="F24" s="9">
        <f t="shared" si="1"/>
        <v>17</v>
      </c>
      <c r="G24" s="60" t="s">
        <v>114</v>
      </c>
      <c r="H24" s="58" t="s">
        <v>24</v>
      </c>
      <c r="I24">
        <v>20</v>
      </c>
    </row>
    <row r="25" spans="1:9">
      <c r="A25" s="9">
        <f t="shared" si="0"/>
        <v>17</v>
      </c>
      <c r="B25" s="57" t="s">
        <v>416</v>
      </c>
      <c r="C25" s="58" t="s">
        <v>51</v>
      </c>
      <c r="D25">
        <v>10</v>
      </c>
      <c r="F25" s="9">
        <f t="shared" si="1"/>
        <v>17</v>
      </c>
      <c r="G25" s="78" t="s">
        <v>108</v>
      </c>
      <c r="H25" s="58" t="s">
        <v>24</v>
      </c>
      <c r="I25">
        <v>20</v>
      </c>
    </row>
    <row r="26" spans="1:9">
      <c r="A26" s="9">
        <f t="shared" si="0"/>
        <v>17</v>
      </c>
      <c r="B26" s="57" t="s">
        <v>417</v>
      </c>
      <c r="C26" s="58" t="s">
        <v>19</v>
      </c>
      <c r="D26">
        <v>10</v>
      </c>
      <c r="F26" s="9">
        <f t="shared" si="1"/>
        <v>17</v>
      </c>
      <c r="G26" s="78" t="s">
        <v>107</v>
      </c>
      <c r="H26" s="58" t="s">
        <v>24</v>
      </c>
      <c r="I26">
        <v>20</v>
      </c>
    </row>
    <row r="27" spans="1:9">
      <c r="A27" s="9">
        <f t="shared" si="0"/>
        <v>17</v>
      </c>
      <c r="B27" s="57" t="s">
        <v>418</v>
      </c>
      <c r="C27" s="58" t="s">
        <v>41</v>
      </c>
      <c r="D27">
        <v>10</v>
      </c>
      <c r="F27" s="9">
        <f t="shared" si="1"/>
        <v>17</v>
      </c>
      <c r="G27" s="78" t="s">
        <v>429</v>
      </c>
      <c r="H27" s="58" t="s">
        <v>46</v>
      </c>
      <c r="I27">
        <v>20</v>
      </c>
    </row>
    <row r="28" spans="1:9">
      <c r="A28" s="9">
        <f t="shared" si="0"/>
        <v>17</v>
      </c>
      <c r="B28" s="57" t="s">
        <v>419</v>
      </c>
      <c r="C28" s="58" t="s">
        <v>42</v>
      </c>
      <c r="D28">
        <v>10</v>
      </c>
      <c r="F28" s="9">
        <f t="shared" si="1"/>
        <v>17</v>
      </c>
      <c r="G28" s="78" t="s">
        <v>430</v>
      </c>
      <c r="H28" s="58" t="s">
        <v>46</v>
      </c>
      <c r="I28">
        <v>20</v>
      </c>
    </row>
    <row r="29" spans="1:9">
      <c r="A29" s="9">
        <f t="shared" si="0"/>
        <v>17</v>
      </c>
      <c r="B29" s="57" t="s">
        <v>420</v>
      </c>
      <c r="C29" s="58" t="s">
        <v>46</v>
      </c>
      <c r="D29">
        <v>10</v>
      </c>
      <c r="F29" s="9">
        <f t="shared" si="1"/>
        <v>17</v>
      </c>
      <c r="G29" s="78" t="s">
        <v>431</v>
      </c>
      <c r="H29" s="58" t="s">
        <v>50</v>
      </c>
      <c r="I29">
        <v>20</v>
      </c>
    </row>
    <row r="30" spans="1:9">
      <c r="A30" s="9">
        <f t="shared" si="0"/>
        <v>17</v>
      </c>
      <c r="B30" s="57" t="s">
        <v>421</v>
      </c>
      <c r="C30" s="58" t="s">
        <v>41</v>
      </c>
      <c r="D30">
        <v>10</v>
      </c>
      <c r="F30" s="9">
        <f t="shared" si="1"/>
        <v>17</v>
      </c>
      <c r="G30" s="78" t="s">
        <v>432</v>
      </c>
      <c r="H30" s="58" t="s">
        <v>50</v>
      </c>
      <c r="I30">
        <v>20</v>
      </c>
    </row>
    <row r="31" spans="1:9">
      <c r="A31" s="9">
        <f t="shared" si="0"/>
        <v>17</v>
      </c>
      <c r="B31" s="57" t="s">
        <v>422</v>
      </c>
      <c r="C31" s="58" t="s">
        <v>19</v>
      </c>
      <c r="D31">
        <v>10</v>
      </c>
      <c r="F31" s="9">
        <f t="shared" si="1"/>
        <v>17</v>
      </c>
      <c r="G31" s="60" t="s">
        <v>433</v>
      </c>
      <c r="H31" s="58" t="s">
        <v>19</v>
      </c>
      <c r="I31">
        <v>20</v>
      </c>
    </row>
    <row r="32" spans="1:9">
      <c r="A32" s="9">
        <f t="shared" si="0"/>
        <v>17</v>
      </c>
      <c r="B32" s="57" t="s">
        <v>423</v>
      </c>
      <c r="C32" s="58" t="s">
        <v>42</v>
      </c>
      <c r="D32">
        <v>10</v>
      </c>
      <c r="F32" s="9">
        <f t="shared" si="1"/>
        <v>17</v>
      </c>
      <c r="G32" s="60" t="s">
        <v>434</v>
      </c>
      <c r="H32" s="58" t="s">
        <v>19</v>
      </c>
      <c r="I32">
        <v>20</v>
      </c>
    </row>
    <row r="33" spans="1:9">
      <c r="A33" s="9">
        <f t="shared" si="0"/>
        <v>17</v>
      </c>
      <c r="B33" s="59"/>
      <c r="C33" s="58"/>
      <c r="D33">
        <v>10</v>
      </c>
      <c r="F33" s="9">
        <f t="shared" si="1"/>
        <v>17</v>
      </c>
      <c r="G33" s="78" t="s">
        <v>435</v>
      </c>
      <c r="H33" s="58" t="s">
        <v>24</v>
      </c>
      <c r="I33">
        <v>20</v>
      </c>
    </row>
    <row r="34" spans="1:9">
      <c r="A34" s="9">
        <f t="shared" si="0"/>
        <v>17</v>
      </c>
      <c r="B34" s="60"/>
      <c r="C34" s="58"/>
      <c r="D34">
        <v>10</v>
      </c>
      <c r="F34" s="9">
        <f t="shared" si="1"/>
        <v>17</v>
      </c>
      <c r="G34" s="78" t="s">
        <v>436</v>
      </c>
      <c r="H34" s="58" t="s">
        <v>24</v>
      </c>
      <c r="I34">
        <v>20</v>
      </c>
    </row>
    <row r="35" spans="1:9">
      <c r="A35" s="9">
        <f t="shared" si="0"/>
        <v>17</v>
      </c>
      <c r="B35" s="60"/>
      <c r="C35" s="58"/>
      <c r="D35">
        <v>10</v>
      </c>
      <c r="F35" s="9">
        <f t="shared" si="1"/>
        <v>17</v>
      </c>
      <c r="G35" s="78" t="s">
        <v>437</v>
      </c>
      <c r="H35" s="58" t="s">
        <v>411</v>
      </c>
      <c r="I35">
        <v>20</v>
      </c>
    </row>
    <row r="36" spans="1:9">
      <c r="A36" s="9">
        <f t="shared" si="0"/>
        <v>17</v>
      </c>
      <c r="B36" s="60"/>
      <c r="C36" s="58"/>
      <c r="D36">
        <v>10</v>
      </c>
      <c r="F36" s="9">
        <f t="shared" si="1"/>
        <v>17</v>
      </c>
      <c r="G36" s="78" t="s">
        <v>438</v>
      </c>
      <c r="H36" s="58" t="s">
        <v>411</v>
      </c>
      <c r="I36">
        <v>20</v>
      </c>
    </row>
    <row r="37" spans="1:9">
      <c r="F37" s="9">
        <f t="shared" ref="F37:F68" si="2">RANK(I37,$I$5:$I$68,0)</f>
        <v>33</v>
      </c>
      <c r="G37" s="78" t="s">
        <v>369</v>
      </c>
      <c r="H37" s="58" t="s">
        <v>50</v>
      </c>
      <c r="I37">
        <v>10</v>
      </c>
    </row>
    <row r="38" spans="1:9">
      <c r="F38" s="9">
        <f t="shared" si="2"/>
        <v>33</v>
      </c>
      <c r="G38" s="78" t="s">
        <v>371</v>
      </c>
      <c r="H38" s="58" t="s">
        <v>50</v>
      </c>
      <c r="I38">
        <v>10</v>
      </c>
    </row>
    <row r="39" spans="1:9">
      <c r="F39" s="9">
        <f t="shared" si="2"/>
        <v>33</v>
      </c>
      <c r="G39" s="72" t="s">
        <v>439</v>
      </c>
      <c r="H39" s="58" t="s">
        <v>41</v>
      </c>
      <c r="I39">
        <v>10</v>
      </c>
    </row>
    <row r="40" spans="1:9">
      <c r="F40" s="9">
        <f t="shared" si="2"/>
        <v>33</v>
      </c>
      <c r="G40" s="60" t="s">
        <v>440</v>
      </c>
      <c r="H40" s="58" t="s">
        <v>41</v>
      </c>
      <c r="I40">
        <v>10</v>
      </c>
    </row>
    <row r="41" spans="1:9">
      <c r="F41" s="9">
        <f t="shared" si="2"/>
        <v>33</v>
      </c>
      <c r="G41" s="78" t="s">
        <v>441</v>
      </c>
      <c r="H41" s="58" t="s">
        <v>41</v>
      </c>
      <c r="I41">
        <v>10</v>
      </c>
    </row>
    <row r="42" spans="1:9">
      <c r="F42" s="9">
        <f t="shared" si="2"/>
        <v>33</v>
      </c>
      <c r="G42" s="78" t="s">
        <v>442</v>
      </c>
      <c r="H42" s="58" t="s">
        <v>41</v>
      </c>
      <c r="I42">
        <v>10</v>
      </c>
    </row>
    <row r="43" spans="1:9">
      <c r="F43" s="9">
        <f t="shared" si="2"/>
        <v>33</v>
      </c>
      <c r="G43" s="60" t="s">
        <v>443</v>
      </c>
      <c r="H43" s="58" t="s">
        <v>19</v>
      </c>
      <c r="I43">
        <v>10</v>
      </c>
    </row>
    <row r="44" spans="1:9">
      <c r="F44" s="9">
        <f t="shared" si="2"/>
        <v>33</v>
      </c>
      <c r="G44" s="60" t="s">
        <v>444</v>
      </c>
      <c r="H44" s="58" t="s">
        <v>19</v>
      </c>
      <c r="I44">
        <v>10</v>
      </c>
    </row>
    <row r="45" spans="1:9">
      <c r="F45" s="9">
        <f t="shared" si="2"/>
        <v>33</v>
      </c>
      <c r="G45" s="78" t="s">
        <v>445</v>
      </c>
      <c r="H45" s="58" t="s">
        <v>51</v>
      </c>
      <c r="I45">
        <v>10</v>
      </c>
    </row>
    <row r="46" spans="1:9">
      <c r="F46" s="9">
        <f t="shared" si="2"/>
        <v>33</v>
      </c>
      <c r="G46" s="78" t="s">
        <v>446</v>
      </c>
      <c r="H46" s="58" t="s">
        <v>51</v>
      </c>
      <c r="I46">
        <v>10</v>
      </c>
    </row>
    <row r="47" spans="1:9">
      <c r="F47" s="9">
        <f t="shared" si="2"/>
        <v>33</v>
      </c>
      <c r="G47" s="78" t="s">
        <v>447</v>
      </c>
      <c r="H47" s="58" t="s">
        <v>19</v>
      </c>
      <c r="I47">
        <v>10</v>
      </c>
    </row>
    <row r="48" spans="1:9">
      <c r="F48" s="9">
        <f t="shared" si="2"/>
        <v>33</v>
      </c>
      <c r="G48" s="78" t="s">
        <v>448</v>
      </c>
      <c r="H48" s="58" t="s">
        <v>19</v>
      </c>
      <c r="I48">
        <v>10</v>
      </c>
    </row>
    <row r="49" spans="6:9">
      <c r="F49" s="9">
        <f t="shared" si="2"/>
        <v>33</v>
      </c>
      <c r="G49" s="78" t="s">
        <v>449</v>
      </c>
      <c r="H49" s="58" t="s">
        <v>41</v>
      </c>
      <c r="I49">
        <v>10</v>
      </c>
    </row>
    <row r="50" spans="6:9">
      <c r="F50" s="9">
        <f t="shared" si="2"/>
        <v>33</v>
      </c>
      <c r="G50" s="78" t="s">
        <v>450</v>
      </c>
      <c r="H50" s="58" t="s">
        <v>41</v>
      </c>
      <c r="I50">
        <v>10</v>
      </c>
    </row>
    <row r="51" spans="6:9">
      <c r="F51" s="9">
        <f t="shared" si="2"/>
        <v>33</v>
      </c>
      <c r="G51" s="72" t="s">
        <v>451</v>
      </c>
      <c r="H51" s="58" t="s">
        <v>42</v>
      </c>
      <c r="I51">
        <v>10</v>
      </c>
    </row>
    <row r="52" spans="6:9">
      <c r="F52" s="9">
        <f t="shared" si="2"/>
        <v>33</v>
      </c>
      <c r="G52" s="72" t="s">
        <v>452</v>
      </c>
      <c r="H52" s="58" t="s">
        <v>42</v>
      </c>
      <c r="I52">
        <v>10</v>
      </c>
    </row>
    <row r="53" spans="6:9">
      <c r="F53" s="9">
        <f t="shared" si="2"/>
        <v>33</v>
      </c>
      <c r="G53" s="78" t="s">
        <v>453</v>
      </c>
      <c r="H53" s="58" t="s">
        <v>46</v>
      </c>
      <c r="I53">
        <v>10</v>
      </c>
    </row>
    <row r="54" spans="6:9">
      <c r="F54" s="9">
        <f t="shared" si="2"/>
        <v>33</v>
      </c>
      <c r="G54" s="78" t="s">
        <v>454</v>
      </c>
      <c r="H54" s="58" t="s">
        <v>46</v>
      </c>
      <c r="I54">
        <v>10</v>
      </c>
    </row>
    <row r="55" spans="6:9">
      <c r="F55" s="9">
        <f t="shared" si="2"/>
        <v>33</v>
      </c>
      <c r="G55" s="78" t="s">
        <v>455</v>
      </c>
      <c r="H55" s="58" t="s">
        <v>41</v>
      </c>
      <c r="I55">
        <v>10</v>
      </c>
    </row>
    <row r="56" spans="6:9">
      <c r="F56" s="9">
        <f t="shared" si="2"/>
        <v>33</v>
      </c>
      <c r="G56" s="78" t="s">
        <v>456</v>
      </c>
      <c r="H56" s="58" t="s">
        <v>41</v>
      </c>
      <c r="I56">
        <v>10</v>
      </c>
    </row>
    <row r="57" spans="6:9">
      <c r="F57" s="9">
        <f t="shared" si="2"/>
        <v>33</v>
      </c>
      <c r="G57" s="78" t="s">
        <v>457</v>
      </c>
      <c r="H57" s="58" t="s">
        <v>458</v>
      </c>
      <c r="I57">
        <v>10</v>
      </c>
    </row>
    <row r="58" spans="6:9">
      <c r="F58" s="9">
        <f t="shared" si="2"/>
        <v>33</v>
      </c>
      <c r="G58" s="78" t="s">
        <v>459</v>
      </c>
      <c r="H58" s="58" t="s">
        <v>460</v>
      </c>
      <c r="I58">
        <v>10</v>
      </c>
    </row>
    <row r="59" spans="6:9">
      <c r="F59" s="9">
        <f t="shared" si="2"/>
        <v>33</v>
      </c>
      <c r="G59" s="72" t="s">
        <v>461</v>
      </c>
      <c r="H59" s="58" t="s">
        <v>42</v>
      </c>
      <c r="I59">
        <v>10</v>
      </c>
    </row>
    <row r="60" spans="6:9">
      <c r="F60" s="9">
        <f t="shared" si="2"/>
        <v>33</v>
      </c>
      <c r="G60" s="72" t="s">
        <v>462</v>
      </c>
      <c r="H60" s="58" t="s">
        <v>42</v>
      </c>
      <c r="I60">
        <v>10</v>
      </c>
    </row>
    <row r="61" spans="6:9">
      <c r="F61" s="9">
        <f t="shared" si="2"/>
        <v>33</v>
      </c>
      <c r="G61" s="17"/>
      <c r="H61" s="46"/>
      <c r="I61">
        <v>10</v>
      </c>
    </row>
    <row r="62" spans="6:9">
      <c r="F62" s="9">
        <f t="shared" si="2"/>
        <v>33</v>
      </c>
      <c r="G62" s="17"/>
      <c r="H62" s="46"/>
      <c r="I62">
        <v>10</v>
      </c>
    </row>
    <row r="63" spans="6:9">
      <c r="F63" s="9">
        <f t="shared" si="2"/>
        <v>33</v>
      </c>
      <c r="G63" s="17"/>
      <c r="H63" s="46"/>
      <c r="I63">
        <v>10</v>
      </c>
    </row>
    <row r="64" spans="6:9">
      <c r="F64" s="9">
        <f t="shared" si="2"/>
        <v>33</v>
      </c>
      <c r="G64" s="17"/>
      <c r="H64" s="46"/>
      <c r="I64">
        <v>10</v>
      </c>
    </row>
    <row r="65" spans="6:9">
      <c r="F65" s="9">
        <f t="shared" si="2"/>
        <v>33</v>
      </c>
      <c r="G65" s="17"/>
      <c r="H65" s="46"/>
      <c r="I65">
        <v>10</v>
      </c>
    </row>
    <row r="66" spans="6:9">
      <c r="F66" s="9">
        <f t="shared" si="2"/>
        <v>33</v>
      </c>
      <c r="G66" s="17"/>
      <c r="H66" s="46"/>
      <c r="I66">
        <v>10</v>
      </c>
    </row>
    <row r="67" spans="6:9">
      <c r="F67" s="9">
        <f t="shared" si="2"/>
        <v>33</v>
      </c>
      <c r="G67" s="17"/>
      <c r="H67" s="46"/>
      <c r="I67">
        <v>10</v>
      </c>
    </row>
    <row r="68" spans="6:9">
      <c r="F68" s="77">
        <f t="shared" si="2"/>
        <v>33</v>
      </c>
      <c r="G68" s="17"/>
      <c r="I68">
        <v>10</v>
      </c>
    </row>
  </sheetData>
  <mergeCells count="2">
    <mergeCell ref="B1:O1"/>
    <mergeCell ref="K4:P4"/>
  </mergeCells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The Ranking - Open</vt:lpstr>
      <vt:lpstr>The Ranking - Women Mixed</vt:lpstr>
      <vt:lpstr>The Ranking - Individual</vt:lpstr>
      <vt:lpstr>The Ranking - Individual WM</vt:lpstr>
      <vt:lpstr>WSC</vt:lpstr>
      <vt:lpstr>WLB</vt:lpstr>
      <vt:lpstr>IRMG Open</vt:lpstr>
      <vt:lpstr>IRMG WM</vt:lpstr>
      <vt:lpstr>DO Open</vt:lpstr>
      <vt:lpstr>DO WM</vt:lpstr>
      <vt:lpstr>BGS</vt:lpstr>
      <vt:lpstr>BGS WM</vt:lpstr>
      <vt:lpstr>HRO</vt:lpstr>
      <vt:lpstr>SST</vt:lpstr>
      <vt:lpstr>Bern</vt:lpstr>
      <vt:lpstr>SSR</vt:lpstr>
      <vt:lpstr>PGS</vt:lpstr>
      <vt:lpstr>WO</vt:lpstr>
      <vt:lpstr>WO WM</vt:lpstr>
      <vt:lpstr>3WSO</vt:lpstr>
      <vt:lpstr>3WSO WM</vt:lpstr>
      <vt:lpstr>GST</vt:lpstr>
      <vt:lpstr>ARO</vt:lpstr>
      <vt:lpstr>ARO WM</vt:lpstr>
      <vt:lpstr>CGS</vt:lpstr>
      <vt:lpstr>CGS WM</vt:lpstr>
      <vt:lpstr>GRTM</vt:lpstr>
      <vt:lpstr>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Bach</dc:creator>
  <cp:keywords/>
  <dc:description/>
  <cp:lastModifiedBy>Simon Leonard</cp:lastModifiedBy>
  <dcterms:created xsi:type="dcterms:W3CDTF">2018-11-11T16:09:23Z</dcterms:created>
  <dcterms:modified xsi:type="dcterms:W3CDTF">2019-09-10T12:02:01Z</dcterms:modified>
  <cp:category/>
</cp:coreProperties>
</file>